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8_{AA0C0DA4-007A-4F8A-AF2F-F18C2115D37A}" xr6:coauthVersionLast="38" xr6:coauthVersionMax="38" xr10:uidLastSave="{00000000-0000-0000-0000-000000000000}"/>
  <bookViews>
    <workbookView xWindow="0" yWindow="0" windowWidth="28800" windowHeight="11625" activeTab="7" xr2:uid="{00000000-000D-0000-FFFF-FFFF00000000}"/>
  </bookViews>
  <sheets>
    <sheet name="320-04_1-2" sheetId="3" r:id="rId1"/>
    <sheet name="320-04_3" sheetId="4" r:id="rId2"/>
    <sheet name="320-04_4" sheetId="5" r:id="rId3"/>
    <sheet name="320-04_5" sheetId="6" r:id="rId4"/>
    <sheet name="320-04_6" sheetId="7" r:id="rId5"/>
    <sheet name="320-04_7" sheetId="8" r:id="rId6"/>
    <sheet name="320-04_8" sheetId="9" r:id="rId7"/>
    <sheet name="320-04_9" sheetId="10" r:id="rId8"/>
  </sheets>
  <externalReferences>
    <externalReference r:id="rId9"/>
    <externalReference r:id="rId10"/>
    <externalReference r:id="rId11"/>
  </externalReferences>
  <definedNames>
    <definedName name="_2Excel_BuiltIn_Print_Area_2_1" localSheetId="1">#REF!</definedName>
    <definedName name="_2Excel_BuiltIn_Print_Area_2_1">#REF!</definedName>
    <definedName name="_3Excel_BuiltIn_Print_Area_2_1" localSheetId="1">#REF!</definedName>
    <definedName name="_3Excel_BuiltIn_Print_Area_2_1">#REF!</definedName>
    <definedName name="_FilterDatabase" localSheetId="1" hidden="1">#REF!</definedName>
    <definedName name="_FilterDatabase" hidden="1">#REF!</definedName>
    <definedName name="_xlnm._FilterDatabase" localSheetId="1" hidden="1">'320-04_3'!$E$1:$E$493</definedName>
    <definedName name="Excel_BuiltIn__FilterDatabase_2" localSheetId="1">#REF!</definedName>
    <definedName name="Excel_BuiltIn__FilterDatabase_2">#REF!</definedName>
    <definedName name="fakt1R" localSheetId="1">#REF!</definedName>
    <definedName name="fakt1R">#REF!</definedName>
    <definedName name="_xlnm.Print_Titles" localSheetId="0">'320-04_1-2'!$1:$12</definedName>
    <definedName name="_xlnm.Print_Titles" localSheetId="1">'320-04_3'!$1:$4</definedName>
    <definedName name="_xlnm.Print_Titles" localSheetId="2">'320-04_4'!$A$1:$IT$4</definedName>
    <definedName name="_xlnm.Print_Titles" localSheetId="3">'320-04_5'!$A$1:$IT$4</definedName>
    <definedName name="_xlnm.Print_Titles" localSheetId="5">'320-04_7'!$1:$4</definedName>
    <definedName name="_xlnm.Print_Titles" localSheetId="7">'320-04_9'!$A$1:$IT$4</definedName>
    <definedName name="Objects">[1]Objects!$A$6:$H$1268</definedName>
    <definedName name="_xlnm.Print_Area" localSheetId="1">'320-04_3'!$A$1:$H$63</definedName>
    <definedName name="_xlnm.Print_Area" localSheetId="2">'320-04_4'!$A$1:$H$167</definedName>
    <definedName name="_xlnm.Print_Area" localSheetId="3">'320-04_5'!$A$1:$H$292</definedName>
    <definedName name="_xlnm.Print_Area" localSheetId="7">'320-04_9'!$A$1:$H$52</definedName>
    <definedName name="Q" localSheetId="2">[2]Suhrnny_list!$O$61</definedName>
    <definedName name="Q">[3]Suhrnny_list!$O$61</definedName>
  </definedNames>
  <calcPr calcId="162913"/>
</workbook>
</file>

<file path=xl/calcChain.xml><?xml version="1.0" encoding="utf-8"?>
<calcChain xmlns="http://schemas.openxmlformats.org/spreadsheetml/2006/main">
  <c r="F72" i="9" l="1"/>
  <c r="H69" i="9" s="1"/>
  <c r="H68" i="9" s="1"/>
  <c r="F67" i="9"/>
  <c r="H63" i="9" s="1"/>
  <c r="H62" i="9" s="1"/>
  <c r="H59" i="9"/>
  <c r="H58" i="9"/>
  <c r="F54" i="9"/>
  <c r="H50" i="9" s="1"/>
  <c r="H49" i="9" s="1"/>
  <c r="F48" i="9"/>
  <c r="H45" i="9"/>
  <c r="H44" i="9" s="1"/>
  <c r="F43" i="9"/>
  <c r="H40" i="9" s="1"/>
  <c r="H39" i="9" s="1"/>
  <c r="F38" i="9"/>
  <c r="H34" i="9" s="1"/>
  <c r="H33" i="9" s="1"/>
  <c r="H30" i="9"/>
  <c r="H29" i="9"/>
  <c r="H26" i="9"/>
  <c r="H25" i="9" s="1"/>
  <c r="F24" i="9"/>
  <c r="H21" i="9" s="1"/>
  <c r="H20" i="9" s="1"/>
  <c r="H17" i="9"/>
  <c r="H16" i="9" s="1"/>
  <c r="H13" i="9"/>
  <c r="H12" i="9" s="1"/>
  <c r="H9" i="9"/>
  <c r="H8" i="9" s="1"/>
  <c r="A8" i="9"/>
  <c r="F228" i="8"/>
  <c r="F214" i="8"/>
  <c r="F207" i="8"/>
  <c r="F195" i="8"/>
  <c r="F184" i="8"/>
  <c r="F179" i="8"/>
  <c r="F169" i="8"/>
  <c r="F156" i="8"/>
  <c r="F150" i="8"/>
  <c r="F138" i="8"/>
  <c r="F128" i="8"/>
  <c r="F109" i="8"/>
  <c r="F98" i="8"/>
  <c r="F92" i="8"/>
  <c r="F86" i="8"/>
  <c r="F79" i="8"/>
  <c r="F50" i="8"/>
  <c r="F19" i="8"/>
  <c r="F13" i="8"/>
  <c r="A8" i="8"/>
  <c r="A12" i="9" l="1"/>
  <c r="A16" i="9"/>
  <c r="A20" i="9" s="1"/>
  <c r="A15" i="8"/>
  <c r="A25" i="9" l="1"/>
  <c r="A29" i="9" s="1"/>
  <c r="A21" i="8"/>
  <c r="A25" i="8" s="1"/>
  <c r="A33" i="9" l="1"/>
  <c r="A39" i="9" s="1"/>
  <c r="A33" i="8"/>
  <c r="A29" i="8"/>
  <c r="A44" i="9" l="1"/>
  <c r="A37" i="8"/>
  <c r="A41" i="8" s="1"/>
  <c r="A49" i="9" l="1"/>
  <c r="A58" i="9" s="1"/>
  <c r="A45" i="8"/>
  <c r="A62" i="9" l="1"/>
  <c r="A68" i="9" s="1"/>
  <c r="A74" i="9" s="1"/>
  <c r="A52" i="8"/>
  <c r="A111" i="8" s="1"/>
  <c r="A115" i="8" s="1"/>
  <c r="A119" i="8" s="1"/>
  <c r="A123" i="8" s="1"/>
  <c r="A88" i="8"/>
  <c r="A100" i="8" s="1"/>
  <c r="A130" i="8" l="1"/>
  <c r="A134" i="8" s="1"/>
  <c r="A140" i="8" s="1"/>
  <c r="A143" i="8" s="1"/>
  <c r="A152" i="8" s="1"/>
  <c r="A158" i="8" s="1"/>
  <c r="A171" i="8" s="1"/>
  <c r="A175" i="8" s="1"/>
  <c r="A186" i="8" s="1"/>
  <c r="A190" i="8" s="1"/>
  <c r="A197" i="8" s="1"/>
  <c r="A209" i="8" s="1"/>
  <c r="A216" i="8" s="1"/>
  <c r="A219" i="8" s="1"/>
  <c r="A223" i="8" s="1"/>
  <c r="A230" i="8" s="1"/>
  <c r="A233" i="8" s="1"/>
  <c r="A237" i="8" s="1"/>
  <c r="A238" i="8" s="1"/>
  <c r="H50" i="7" l="1"/>
  <c r="H49" i="7" s="1"/>
  <c r="H44" i="7"/>
  <c r="H41" i="7"/>
  <c r="H38" i="7"/>
  <c r="H37" i="7" s="1"/>
  <c r="H34" i="7"/>
  <c r="H32" i="7"/>
  <c r="H28" i="7"/>
  <c r="H27" i="7" s="1"/>
  <c r="H24" i="7"/>
  <c r="H23" i="7" s="1"/>
  <c r="H20" i="7"/>
  <c r="H19" i="7"/>
  <c r="H16" i="7"/>
  <c r="H15" i="7" s="1"/>
  <c r="H12" i="7"/>
  <c r="H9" i="7"/>
  <c r="H8" i="7" s="1"/>
  <c r="A8" i="7"/>
  <c r="F283" i="6"/>
  <c r="F278" i="6"/>
  <c r="F271" i="6"/>
  <c r="F265" i="6"/>
  <c r="F250" i="6"/>
  <c r="F237" i="6"/>
  <c r="F214" i="6"/>
  <c r="F171" i="6"/>
  <c r="F132" i="6"/>
  <c r="F127" i="6"/>
  <c r="F117" i="6"/>
  <c r="F107" i="6"/>
  <c r="F96" i="6"/>
  <c r="F86" i="6"/>
  <c r="F80" i="6"/>
  <c r="F75" i="6"/>
  <c r="F55" i="6"/>
  <c r="F40" i="6"/>
  <c r="F32" i="6"/>
  <c r="F27" i="6"/>
  <c r="F22" i="6"/>
  <c r="H31" i="7" l="1"/>
  <c r="A12" i="7"/>
  <c r="F164" i="5"/>
  <c r="F157" i="5"/>
  <c r="F149" i="5"/>
  <c r="F143" i="5"/>
  <c r="F119" i="5"/>
  <c r="F110" i="5"/>
  <c r="F105" i="5"/>
  <c r="F99" i="5"/>
  <c r="F85" i="5"/>
  <c r="F75" i="5"/>
  <c r="F56" i="5"/>
  <c r="F42" i="5"/>
  <c r="F35" i="5"/>
  <c r="F19" i="5"/>
  <c r="A8" i="5"/>
  <c r="A15" i="7" l="1"/>
  <c r="A24" i="5"/>
  <c r="A19" i="7" l="1"/>
  <c r="A23" i="7" s="1"/>
  <c r="A28" i="5"/>
  <c r="A27" i="7" l="1"/>
  <c r="A31" i="7"/>
  <c r="A37" i="7" s="1"/>
  <c r="A37" i="5"/>
  <c r="A41" i="7" l="1"/>
  <c r="A44" i="7" s="1"/>
  <c r="A49" i="7" s="1"/>
  <c r="A44" i="5"/>
  <c r="A51" i="5" l="1"/>
  <c r="A58" i="5" l="1"/>
  <c r="A62" i="5" s="1"/>
  <c r="A66" i="5" l="1"/>
  <c r="A77" i="5" l="1"/>
  <c r="A87" i="5" s="1"/>
  <c r="A101" i="5" s="1"/>
  <c r="H222" i="4"/>
  <c r="H221" i="4"/>
  <c r="H217" i="4"/>
  <c r="H215" i="4"/>
  <c r="H213" i="4"/>
  <c r="H212" i="4"/>
  <c r="H209" i="4"/>
  <c r="F207" i="4"/>
  <c r="H204" i="4" s="1"/>
  <c r="H203" i="4"/>
  <c r="H200" i="4"/>
  <c r="H196" i="4"/>
  <c r="H194" i="4"/>
  <c r="H191" i="4"/>
  <c r="H188" i="4"/>
  <c r="H187" i="4"/>
  <c r="H186" i="4"/>
  <c r="H183" i="4"/>
  <c r="H180" i="4"/>
  <c r="H179" i="4"/>
  <c r="H176" i="4"/>
  <c r="H175" i="4"/>
  <c r="H174" i="4"/>
  <c r="H173" i="4"/>
  <c r="H172" i="4"/>
  <c r="H171" i="4"/>
  <c r="H167" i="4"/>
  <c r="H162" i="4"/>
  <c r="H157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37" i="4"/>
  <c r="H134" i="4"/>
  <c r="H131" i="4"/>
  <c r="H130" i="4"/>
  <c r="H129" i="4"/>
  <c r="H128" i="4"/>
  <c r="H127" i="4"/>
  <c r="H126" i="4"/>
  <c r="H125" i="4"/>
  <c r="H121" i="4"/>
  <c r="H120" i="4"/>
  <c r="H119" i="4"/>
  <c r="H118" i="4"/>
  <c r="H114" i="4"/>
  <c r="H113" i="4"/>
  <c r="H112" i="4"/>
  <c r="H111" i="4"/>
  <c r="H110" i="4"/>
  <c r="H109" i="4"/>
  <c r="H108" i="4"/>
  <c r="F107" i="4"/>
  <c r="H107" i="4" s="1"/>
  <c r="F106" i="4"/>
  <c r="H106" i="4" s="1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79" i="4"/>
  <c r="H72" i="4"/>
  <c r="H69" i="4"/>
  <c r="H66" i="4"/>
  <c r="H61" i="4"/>
  <c r="H56" i="4"/>
  <c r="H53" i="4"/>
  <c r="H47" i="4"/>
  <c r="H44" i="4"/>
  <c r="H36" i="4"/>
  <c r="H32" i="4"/>
  <c r="H29" i="4"/>
  <c r="H25" i="4"/>
  <c r="H21" i="4"/>
  <c r="H17" i="4"/>
  <c r="H13" i="4"/>
  <c r="A107" i="5" l="1"/>
  <c r="A112" i="5" s="1"/>
  <c r="A121" i="5" s="1"/>
  <c r="A126" i="5" s="1"/>
  <c r="A145" i="5" s="1"/>
  <c r="A153" i="5" s="1"/>
  <c r="A161" i="5" s="1"/>
</calcChain>
</file>

<file path=xl/sharedStrings.xml><?xml version="1.0" encoding="utf-8"?>
<sst xmlns="http://schemas.openxmlformats.org/spreadsheetml/2006/main" count="4294" uniqueCount="2748">
  <si>
    <t>1</t>
  </si>
  <si>
    <t>10</t>
  </si>
  <si>
    <t>2</t>
  </si>
  <si>
    <t>11</t>
  </si>
  <si>
    <t>3</t>
  </si>
  <si>
    <t>12</t>
  </si>
  <si>
    <t>4</t>
  </si>
  <si>
    <t>13</t>
  </si>
  <si>
    <t>5</t>
  </si>
  <si>
    <t>6</t>
  </si>
  <si>
    <t>7</t>
  </si>
  <si>
    <t>8</t>
  </si>
  <si>
    <t>9</t>
  </si>
  <si>
    <t>14</t>
  </si>
  <si>
    <t>22</t>
  </si>
  <si>
    <t>Stavba:   Rýchlostná cesta R2 Šaca - Košické Olšany</t>
  </si>
  <si>
    <t>Objekt:   SO320-04  Prevádzková budova</t>
  </si>
  <si>
    <t>Objednávateľ:   Národná dialničná spoločnosť a.s., Bratislava</t>
  </si>
  <si>
    <t>Spracoval:   Ing.Jedlička</t>
  </si>
  <si>
    <t>Miesto:  k.ú.Valaliky</t>
  </si>
  <si>
    <t>Dátum:   4. 10. 2018</t>
  </si>
  <si>
    <t>Popis</t>
  </si>
  <si>
    <t>Cena celkom</t>
  </si>
  <si>
    <t>Hmotnosť celkom</t>
  </si>
  <si>
    <t>01</t>
  </si>
  <si>
    <t xml:space="preserve">Zemné práce   </t>
  </si>
  <si>
    <t>0103</t>
  </si>
  <si>
    <t xml:space="preserve">Hĺbené vykopávky   </t>
  </si>
  <si>
    <t>0104</t>
  </si>
  <si>
    <t xml:space="preserve">Konštrukcie z hornín   </t>
  </si>
  <si>
    <t>0106</t>
  </si>
  <si>
    <t xml:space="preserve">Premiestnenie   </t>
  </si>
  <si>
    <t>03</t>
  </si>
  <si>
    <t xml:space="preserve">Lešenárske práce   </t>
  </si>
  <si>
    <t>0301</t>
  </si>
  <si>
    <t xml:space="preserve">Lešenie radové   </t>
  </si>
  <si>
    <t>0303</t>
  </si>
  <si>
    <t xml:space="preserve">Lešenie pomocné   </t>
  </si>
  <si>
    <t>0399</t>
  </si>
  <si>
    <t xml:space="preserve">Presun hmôt   </t>
  </si>
  <si>
    <t>05</t>
  </si>
  <si>
    <t xml:space="preserve">Búracie práce a demolácie   </t>
  </si>
  <si>
    <t>0501</t>
  </si>
  <si>
    <t xml:space="preserve">Búranie konštrukcií   </t>
  </si>
  <si>
    <t xml:space="preserve">Betonárske práce   </t>
  </si>
  <si>
    <t>1101</t>
  </si>
  <si>
    <t xml:space="preserve">Základy   </t>
  </si>
  <si>
    <t>1102</t>
  </si>
  <si>
    <t xml:space="preserve">Múry   </t>
  </si>
  <si>
    <t>1103</t>
  </si>
  <si>
    <t xml:space="preserve">Stĺpy, piliere, vzpery a rámové stojky (pozemné stavby)   </t>
  </si>
  <si>
    <t>1107</t>
  </si>
  <si>
    <t xml:space="preserve">Stropné a strešné konštrukcie budov (pozemných stavieb)   </t>
  </si>
  <si>
    <t>1109</t>
  </si>
  <si>
    <t xml:space="preserve">Schodiskové konštrukcie   </t>
  </si>
  <si>
    <t>1199</t>
  </si>
  <si>
    <t xml:space="preserve">Murárske práce   </t>
  </si>
  <si>
    <t>1201</t>
  </si>
  <si>
    <t>1202</t>
  </si>
  <si>
    <t>1204</t>
  </si>
  <si>
    <t xml:space="preserve">Priečky, steny   </t>
  </si>
  <si>
    <t>1299</t>
  </si>
  <si>
    <t>1226</t>
  </si>
  <si>
    <t xml:space="preserve">Dokončovacie práce   </t>
  </si>
  <si>
    <t xml:space="preserve">Omietkárske práce   </t>
  </si>
  <si>
    <t>1301</t>
  </si>
  <si>
    <t xml:space="preserve">Vnútorné povrchy stropov a podhľadov schodiskových konštrukcií   </t>
  </si>
  <si>
    <t>1303</t>
  </si>
  <si>
    <t xml:space="preserve">Vnútorné povrchy stien   </t>
  </si>
  <si>
    <t>1307</t>
  </si>
  <si>
    <t xml:space="preserve">Vonkajšie povrchy vodor. konštrukcií   </t>
  </si>
  <si>
    <t>1309</t>
  </si>
  <si>
    <t xml:space="preserve">Vonkajšie povrchy stien   </t>
  </si>
  <si>
    <t>1399</t>
  </si>
  <si>
    <t xml:space="preserve">Práce pri kladení mazanín, poterov a podkladných vrstiev   </t>
  </si>
  <si>
    <t>1401</t>
  </si>
  <si>
    <t xml:space="preserve">Mazanina   </t>
  </si>
  <si>
    <t>1402</t>
  </si>
  <si>
    <t xml:space="preserve">Poter   </t>
  </si>
  <si>
    <t>1499</t>
  </si>
  <si>
    <t xml:space="preserve">Práce na pozemných komunikáciach a letiskách   </t>
  </si>
  <si>
    <t>2201</t>
  </si>
  <si>
    <t xml:space="preserve">Podkladné a krycie vrstvy bez spojiva   </t>
  </si>
  <si>
    <t>2202</t>
  </si>
  <si>
    <t xml:space="preserve">Podkladné a krycie vrstvy s hydraulickým spojivom   </t>
  </si>
  <si>
    <t>61</t>
  </si>
  <si>
    <t xml:space="preserve">Izolatérske práce   </t>
  </si>
  <si>
    <t>6101</t>
  </si>
  <si>
    <t xml:space="preserve">Proti vode a zemnej vlhkosti   </t>
  </si>
  <si>
    <t>6102</t>
  </si>
  <si>
    <t xml:space="preserve">Hydroizolácia striech   </t>
  </si>
  <si>
    <t>6103</t>
  </si>
  <si>
    <t xml:space="preserve">Tepelná izolácia   </t>
  </si>
  <si>
    <t>6199</t>
  </si>
  <si>
    <t>62</t>
  </si>
  <si>
    <t xml:space="preserve">Montáž tesárskych konštrukcií a drevostavieb   </t>
  </si>
  <si>
    <t>6204</t>
  </si>
  <si>
    <t xml:space="preserve">Strechy   </t>
  </si>
  <si>
    <t>6206</t>
  </si>
  <si>
    <t xml:space="preserve">Podlahy   </t>
  </si>
  <si>
    <t>6299</t>
  </si>
  <si>
    <t>64</t>
  </si>
  <si>
    <t xml:space="preserve">Klampiarske práce   </t>
  </si>
  <si>
    <t>6401</t>
  </si>
  <si>
    <t xml:space="preserve">Krytiny striech z plechov   </t>
  </si>
  <si>
    <t>6402</t>
  </si>
  <si>
    <t xml:space="preserve">Oplechovanie   </t>
  </si>
  <si>
    <t>6403</t>
  </si>
  <si>
    <t xml:space="preserve">Lemovanie   </t>
  </si>
  <si>
    <t>6404</t>
  </si>
  <si>
    <t xml:space="preserve">Ostatné prvky   </t>
  </si>
  <si>
    <t>6405</t>
  </si>
  <si>
    <t xml:space="preserve">Odvodňovacie žľaby   </t>
  </si>
  <si>
    <t>6406</t>
  </si>
  <si>
    <t xml:space="preserve">Odvodňovacie rúry   </t>
  </si>
  <si>
    <t>6499</t>
  </si>
  <si>
    <t>65</t>
  </si>
  <si>
    <t xml:space="preserve">Pokrývačské práce   </t>
  </si>
  <si>
    <t>6501</t>
  </si>
  <si>
    <t xml:space="preserve">Krytina   </t>
  </si>
  <si>
    <t>6599</t>
  </si>
  <si>
    <t>66</t>
  </si>
  <si>
    <t xml:space="preserve">Montáž stolárskych konštrukcií   </t>
  </si>
  <si>
    <t>6601</t>
  </si>
  <si>
    <t xml:space="preserve">Steny a priečky   </t>
  </si>
  <si>
    <t>6602</t>
  </si>
  <si>
    <t xml:space="preserve">Schodiská   </t>
  </si>
  <si>
    <t>6605</t>
  </si>
  <si>
    <t xml:space="preserve">Dvere   </t>
  </si>
  <si>
    <t>6606</t>
  </si>
  <si>
    <t xml:space="preserve">Doplnkové konštrukcie   </t>
  </si>
  <si>
    <t>6699</t>
  </si>
  <si>
    <t>67</t>
  </si>
  <si>
    <t xml:space="preserve">Montáž zámočníckych konštrukcií   </t>
  </si>
  <si>
    <t>6701</t>
  </si>
  <si>
    <t>6702</t>
  </si>
  <si>
    <t xml:space="preserve">Zábradlie   </t>
  </si>
  <si>
    <t>6704</t>
  </si>
  <si>
    <t xml:space="preserve">Výplne otvorov   </t>
  </si>
  <si>
    <t>6708</t>
  </si>
  <si>
    <t xml:space="preserve">Obvodový plášť   </t>
  </si>
  <si>
    <t>6710</t>
  </si>
  <si>
    <t>6712</t>
  </si>
  <si>
    <t xml:space="preserve">Doplnky   </t>
  </si>
  <si>
    <t>6799</t>
  </si>
  <si>
    <t>69</t>
  </si>
  <si>
    <t xml:space="preserve">Montáž sadrokartonových priečok a obkladov   </t>
  </si>
  <si>
    <t>6902</t>
  </si>
  <si>
    <t xml:space="preserve">Steny   </t>
  </si>
  <si>
    <t>6904</t>
  </si>
  <si>
    <t xml:space="preserve">Podhľady   </t>
  </si>
  <si>
    <t>6999</t>
  </si>
  <si>
    <t>71</t>
  </si>
  <si>
    <t xml:space="preserve">Práce pri kladení dlažieb a obkladov   </t>
  </si>
  <si>
    <t>7101</t>
  </si>
  <si>
    <t xml:space="preserve">Dlažby   </t>
  </si>
  <si>
    <t>7102</t>
  </si>
  <si>
    <t xml:space="preserve">Obklady   </t>
  </si>
  <si>
    <t>7199</t>
  </si>
  <si>
    <t>75</t>
  </si>
  <si>
    <t xml:space="preserve">Montáž podláh vlysových, parketových a povlakových   </t>
  </si>
  <si>
    <t>7503</t>
  </si>
  <si>
    <t xml:space="preserve">Povlakové   </t>
  </si>
  <si>
    <t>7599</t>
  </si>
  <si>
    <t>84</t>
  </si>
  <si>
    <t xml:space="preserve">Práce maliarske, natieračské, tapetárske, metalizácia   </t>
  </si>
  <si>
    <t>8401</t>
  </si>
  <si>
    <t xml:space="preserve">Nátery   </t>
  </si>
  <si>
    <t>8402</t>
  </si>
  <si>
    <t xml:space="preserve">Maľby   </t>
  </si>
  <si>
    <t xml:space="preserve">Celkom   </t>
  </si>
  <si>
    <t>ROZPOČET S VÝKAZOM VÝMER</t>
  </si>
  <si>
    <t>Zhotoviteľ:   podľa výberového konania</t>
  </si>
  <si>
    <t>Č.</t>
  </si>
  <si>
    <t>Kód položky</t>
  </si>
  <si>
    <t>MJ</t>
  </si>
  <si>
    <t>Množstvo celkom</t>
  </si>
  <si>
    <t>Cena jednotková</t>
  </si>
  <si>
    <t>Dodávka celkom</t>
  </si>
  <si>
    <t>Montáž celkom</t>
  </si>
  <si>
    <t>Hmotnosť</t>
  </si>
  <si>
    <t>01030102020020</t>
  </si>
  <si>
    <t xml:space="preserve">Výkop nezapaženej jamy v hornine 3, nad 100 do 1000 m3   </t>
  </si>
  <si>
    <t>m3</t>
  </si>
  <si>
    <t xml:space="preserve">" výkop stavebnej jamy po kótu -0,900 "   </t>
  </si>
  <si>
    <t xml:space="preserve">(17,26*42,06+18,26*43,06+Sqrt(17,26*42,06*18,26*43,06))*0,45/3   </t>
  </si>
  <si>
    <t xml:space="preserve">Súčet   </t>
  </si>
  <si>
    <t>01030102020090</t>
  </si>
  <si>
    <t xml:space="preserve">Hĺbenie nezapažených jám a zárezov. Príplatok za lepivosť horniny 3   </t>
  </si>
  <si>
    <t>01030202020010</t>
  </si>
  <si>
    <t xml:space="preserve">Výkop ryhy šírky 600-2000mm horn.3 do 100m3   </t>
  </si>
  <si>
    <t xml:space="preserve">" výkop pre základové pásy /prehlbenie pre ochrannú betónovú vrstvu/ "   </t>
  </si>
  <si>
    <t xml:space="preserve">11,23*0,80*2*0,65   </t>
  </si>
  <si>
    <t xml:space="preserve">11,23*1,00*1*0,65   </t>
  </si>
  <si>
    <t xml:space="preserve">15,26*0,80*2*0,65   </t>
  </si>
  <si>
    <t xml:space="preserve">39,86*0,80*2*0,60   </t>
  </si>
  <si>
    <t xml:space="preserve">39,86*1,00*2*0,60   </t>
  </si>
  <si>
    <t xml:space="preserve">15,26*0,80*0,60   </t>
  </si>
  <si>
    <t xml:space="preserve">(5,13*3+1,40)*0,80*0,60   </t>
  </si>
  <si>
    <t xml:space="preserve">Medzisúčet   </t>
  </si>
  <si>
    <t xml:space="preserve">136,331*1,00                 " rozšírenie výkopu pre debnené základové konštrukcie "   </t>
  </si>
  <si>
    <t>01030202020090</t>
  </si>
  <si>
    <t xml:space="preserve">Príplatok k cenám za lepivosť pri hĺbení rýh š. nad 600 do 2 000 mm zapaž. i nezapažených, s urovnaním dna v hornine 3   </t>
  </si>
  <si>
    <t>01040100070020</t>
  </si>
  <si>
    <t xml:space="preserve">Uloženie sypaniny na skládky nad 100 do 1000 m3   </t>
  </si>
  <si>
    <t xml:space="preserve">340,162+272,662   </t>
  </si>
  <si>
    <t>01040100090002</t>
  </si>
  <si>
    <t xml:space="preserve">Poplatok za skladovanie - zemina a kamenivo (17 05) ostatné   </t>
  </si>
  <si>
    <t>t</t>
  </si>
  <si>
    <t xml:space="preserve">612,824*1,75   </t>
  </si>
  <si>
    <t>01040402070010</t>
  </si>
  <si>
    <t xml:space="preserve">Zásyp sypaninou so zhutnením jám, šachiet, rýh, zárezov alebo okolo objektov do 100 m3   </t>
  </si>
  <si>
    <t xml:space="preserve">" zásyp medzi základmi od kóty -0,900 po -0,700, resp -od -0,850 po -0,400 "   </t>
  </si>
  <si>
    <t xml:space="preserve">11,68*(5,68+2,10+5,68)*0,20   </t>
  </si>
  <si>
    <t xml:space="preserve">20,90*(5,68+2,10)*0,45   </t>
  </si>
  <si>
    <t xml:space="preserve">17,70*5,68*0,45   </t>
  </si>
  <si>
    <t xml:space="preserve">2,90*5,68*0,45   </t>
  </si>
  <si>
    <t xml:space="preserve">5,68*(5,68+2,10+5,68)*0,45   </t>
  </si>
  <si>
    <t xml:space="preserve">" zásyp okolo základov od kóty -0,900 po -0,400 "   </t>
  </si>
  <si>
    <t xml:space="preserve">" objem výkopu "  340,162   </t>
  </si>
  <si>
    <t xml:space="preserve">" odpočet spodnej stavby "  -39,66*14,86*0,50   </t>
  </si>
  <si>
    <t xml:space="preserve">" objem výkopu "  272,662   </t>
  </si>
  <si>
    <t xml:space="preserve">" odpočet objemu základov "  -143,228   </t>
  </si>
  <si>
    <t xml:space="preserve">" odpočet objemu ochranného betónu "  -11,403   </t>
  </si>
  <si>
    <t>583410002600</t>
  </si>
  <si>
    <t xml:space="preserve">Kamenivo drvené hrubé frakcia 16-22 mm   </t>
  </si>
  <si>
    <t xml:space="preserve">355,19*2,20   </t>
  </si>
  <si>
    <t>01060203010040</t>
  </si>
  <si>
    <t xml:space="preserve">Vodorovné premiestnenie výkopku po spevnenej ceste z horniny tr.1-4, do 100 m3 na vzdialenosť do 3000 m   </t>
  </si>
  <si>
    <t xml:space="preserve">544,659   </t>
  </si>
  <si>
    <t>01060203010050</t>
  </si>
  <si>
    <t xml:space="preserve">Vodorovné premiestnenie výkopku po spevnenej ceste z horniny tr.1-4, do 100 m3, príplatok k cene za každých ďalšich a začatých 1000 m   </t>
  </si>
  <si>
    <t xml:space="preserve">544,659*7   </t>
  </si>
  <si>
    <t>03010101010120</t>
  </si>
  <si>
    <t xml:space="preserve">Montáž lešenia rámového systémového s podlahami šírky do 0,75 m, výšky nad 10 do 20 m   </t>
  </si>
  <si>
    <t>m2</t>
  </si>
  <si>
    <t xml:space="preserve">(40,10+2*1,00)*8,20*2+3,94*2,35   </t>
  </si>
  <si>
    <t xml:space="preserve">(15,30+2*1,00)*13,50*2   </t>
  </si>
  <si>
    <t>03010101015120</t>
  </si>
  <si>
    <t xml:space="preserve">Demontáž lešenia rámového systémového s podlahami šírky do 0,75 m, výšky nad 10 do 20 m   </t>
  </si>
  <si>
    <t>03010101019110</t>
  </si>
  <si>
    <t xml:space="preserve">Príplatok za prvý a každý ďalší i začatý týždeň použitia lešenia rámového systémového šírky do 0,75 m, výšky do 10 m   </t>
  </si>
  <si>
    <t xml:space="preserve">1166,799*6   </t>
  </si>
  <si>
    <t>03030103020010</t>
  </si>
  <si>
    <t xml:space="preserve">Lešenie ľahké pracovné pomocné s výškou lešeňovej podlahy nad 1,20 do 1,90 m   </t>
  </si>
  <si>
    <t>03030103030020</t>
  </si>
  <si>
    <t xml:space="preserve">Lešenie ľahké pracovné pomocné s výškou lešeňovej podlahy nad 2,50 do 3,5 m   </t>
  </si>
  <si>
    <t>03030104010020</t>
  </si>
  <si>
    <t xml:space="preserve">Lešenie ľahké pracovné v schodisku plochy do 6 m2, s výškou lešeňovej podlahy nad 1,50 do 3,5 m   </t>
  </si>
  <si>
    <t xml:space="preserve">4,10*2,90*4   </t>
  </si>
  <si>
    <t>03990300011010</t>
  </si>
  <si>
    <t xml:space="preserve">Presun hmôt (03) lešenia pre nadstavbu budovy s pôvodnou výškou 3,5 m   </t>
  </si>
  <si>
    <t>05010603001200</t>
  </si>
  <si>
    <t xml:space="preserve">Vysekávanie rýh v akomkoľvek murive tehlovom na akúkoľvek maltu do hĺbky 150 mm a š. do 150 mm,  -0,04000t   </t>
  </si>
  <si>
    <t>m</t>
  </si>
  <si>
    <t xml:space="preserve">" vysekanie drážky pre uloženie medzipodestových dosiek "   </t>
  </si>
  <si>
    <t xml:space="preserve">" k doske DS01,DS02 "  2,00*1   </t>
  </si>
  <si>
    <t xml:space="preserve">" k doske DS03,DS04 "  2,00*2   </t>
  </si>
  <si>
    <t>11010102060010</t>
  </si>
  <si>
    <t xml:space="preserve">Betón základových pásov, železový (bez výstuže), tr. C 25/30   </t>
  </si>
  <si>
    <t xml:space="preserve">" N0.01 "  (12,83*0,80*0,60+27,23*0,80*0,60+0,60*0,80*0,05)*2   </t>
  </si>
  <si>
    <t xml:space="preserve">" N0.02 "  12,83*1,00*0,60+27,23*1,00*0,60+0,60*1,00*0,05   </t>
  </si>
  <si>
    <t xml:space="preserve">" N0.03 "  12,83*1,00*0,60+27,23*1,00*0,60+0,60*1,00*0,05   </t>
  </si>
  <si>
    <t xml:space="preserve">" N0.04 "  (15,26-(0,80*2+1,00*2)*0,80*0,60)*3   </t>
  </si>
  <si>
    <t xml:space="preserve">" N0.05 "  (6,93-(0,80+1,00))*0,80*0,60   </t>
  </si>
  <si>
    <t xml:space="preserve">" N0.06 "  15,26-(0,80*2+1,00*2)*0,80*0,60   </t>
  </si>
  <si>
    <t>11010112010010</t>
  </si>
  <si>
    <t xml:space="preserve">Debnenie stien základových pásov, zhotovenie-dielce   </t>
  </si>
  <si>
    <t xml:space="preserve">" N0.01-N0.06 "  (40,06+15,26)*2*0,60   </t>
  </si>
  <si>
    <t xml:space="preserve">((11,23+5,13)*2+(17,20+5,13)*2+(2,40+5,13)*2)*0,60   </t>
  </si>
  <si>
    <t xml:space="preserve">((5,23++5,13)*2+(11,23+1,40)*2+(20,40+1,40)*2)*0,60   </t>
  </si>
  <si>
    <t xml:space="preserve">((5,23+1,40)*2+(11,23+5,13)*2+(20,40+5,13)*2+(5,23+5,13)*2)*0,60   </t>
  </si>
  <si>
    <t>11010112010020</t>
  </si>
  <si>
    <t xml:space="preserve">Debnenie stien základových pásov, odstránenie-dielce   </t>
  </si>
  <si>
    <t>11010121060010</t>
  </si>
  <si>
    <t xml:space="preserve">Výstuž základových pásov z ocele 10505   </t>
  </si>
  <si>
    <t xml:space="preserve">" podľa výkresu výstuže v.č.2.08 "   </t>
  </si>
  <si>
    <t xml:space="preserve">3809,00*0,395+2295,70*1,58   </t>
  </si>
  <si>
    <t xml:space="preserve">5131,761*0,001   </t>
  </si>
  <si>
    <t>11010302060010</t>
  </si>
  <si>
    <t xml:space="preserve">Betón základových dosiek, železový (bez výstuže), tr. C 25/30   </t>
  </si>
  <si>
    <t xml:space="preserve">" D0.01 "  14,86*12,08*0,15   </t>
  </si>
  <si>
    <t xml:space="preserve">" D0.02 "  14,86*27,58*0,15   </t>
  </si>
  <si>
    <t>11010311010010</t>
  </si>
  <si>
    <t xml:space="preserve">Debnenie stien základových dosiek, zhotovenie - tradičné   </t>
  </si>
  <si>
    <t xml:space="preserve">" D0.01 "  (14,86+12,08*2)*0,30   </t>
  </si>
  <si>
    <t xml:space="preserve">" D0.02 "  (14,86+27,58)*2*0,30   </t>
  </si>
  <si>
    <t>11010311010020</t>
  </si>
  <si>
    <t xml:space="preserve">Debnenie stien základových dosiek, odstránenie - tradičné   </t>
  </si>
  <si>
    <t>11010321060010</t>
  </si>
  <si>
    <t xml:space="preserve">Výstuž základových dosiek z ocele 10505   </t>
  </si>
  <si>
    <t xml:space="preserve">" podľa výkresu výstuže v.č.2.07 "   </t>
  </si>
  <si>
    <t xml:space="preserve">12,10*0,612+1,60*1,563   </t>
  </si>
  <si>
    <t xml:space="preserve">9,906*0,001   </t>
  </si>
  <si>
    <t>11010321070020</t>
  </si>
  <si>
    <t xml:space="preserve">Výstuž základových dosiek zo zvár. sietí KARI   </t>
  </si>
  <si>
    <t xml:space="preserve">" sieť A00,A01 KH20 "  2308,90   </t>
  </si>
  <si>
    <t xml:space="preserve">2308,90*0,001   </t>
  </si>
  <si>
    <t>11020102060010</t>
  </si>
  <si>
    <t xml:space="preserve">Betón nadzákladových múrov, železový (bez výstuže) tr. C 25/30   </t>
  </si>
  <si>
    <t xml:space="preserve">" 1.NP. "   </t>
  </si>
  <si>
    <t xml:space="preserve">" St01 "  6,38*3,30*0,15*2   </t>
  </si>
  <si>
    <t>11020111010010</t>
  </si>
  <si>
    <t xml:space="preserve">Debnenie nadzákladových múrov  jednostranné zhotovenie - tradičné   </t>
  </si>
  <si>
    <t xml:space="preserve">" prestupy v stene St01 "   </t>
  </si>
  <si>
    <t xml:space="preserve">(0,28+0,33)*2*0,15*2   </t>
  </si>
  <si>
    <t>11020111010020</t>
  </si>
  <si>
    <t xml:space="preserve">Debnenie nadzákladových múrov  jednostranné odstránenie-tradičné   </t>
  </si>
  <si>
    <t>11020112010030</t>
  </si>
  <si>
    <t xml:space="preserve">Debnenie nadzákladových múrov  obojstranné zhotovenie - dielce   </t>
  </si>
  <si>
    <t xml:space="preserve">" St01 "  (6,30+0,15)*2*3,30*2   </t>
  </si>
  <si>
    <t>11020112010040</t>
  </si>
  <si>
    <t xml:space="preserve">Debnenie nadzákladových múrov  obojstranné odstránenie - dielce   </t>
  </si>
  <si>
    <t>11020121060010</t>
  </si>
  <si>
    <t xml:space="preserve">Výstuž nadzákladových múrov 10505   </t>
  </si>
  <si>
    <t xml:space="preserve">" podľa výkresu výstuže v.č.2.13 "   </t>
  </si>
  <si>
    <t xml:space="preserve">664,60*0,395+445,40*0,612   </t>
  </si>
  <si>
    <t xml:space="preserve">535,102*0,001   </t>
  </si>
  <si>
    <t>11030102060010</t>
  </si>
  <si>
    <t xml:space="preserve">Betón stĺpov a pilierov hranatých, ťahadiel, rámových stojok, vzpier, železový (bez výstuže) tr. C 25/30   </t>
  </si>
  <si>
    <t xml:space="preserve">" S1.01 "  0,45*0,30*3,75*2   </t>
  </si>
  <si>
    <t xml:space="preserve">" S1.02 "  0,30*0,30*3,43*2   </t>
  </si>
  <si>
    <t xml:space="preserve">" S3.01 "  0,30*0,30*(0,50+2,409)*4   </t>
  </si>
  <si>
    <t xml:space="preserve">" S3.02 "  0,30*0,30*0,58*8   </t>
  </si>
  <si>
    <t xml:space="preserve">" S3.03 "  0,30*0,30*(0,50+2,25)*2   </t>
  </si>
  <si>
    <t xml:space="preserve">" S3.04 "  0,30*0,30*2,541*2   </t>
  </si>
  <si>
    <t xml:space="preserve">" S3.05 "  0,30*0,30*2,75*1   </t>
  </si>
  <si>
    <t>11030112010010</t>
  </si>
  <si>
    <t xml:space="preserve">Debnenie hranatých stĺpov prierezu pravouhlého štvoruholníka výšky do 4 m, zhotovenie - dielce   </t>
  </si>
  <si>
    <t xml:space="preserve">" S1.01 "  (0,45+0,30)*2*3,75*2   </t>
  </si>
  <si>
    <t xml:space="preserve">" S1.02 "  0,30*4*3,43*2   </t>
  </si>
  <si>
    <t xml:space="preserve">" S3.01 "  (0,30+0,38)*2*(0,50+2,409)*4   </t>
  </si>
  <si>
    <t xml:space="preserve">" S3.02 "  (0,30+0,38)*2*0,50*8   </t>
  </si>
  <si>
    <t xml:space="preserve">" S3.03 "  0,30*4*(0,50+2,25)*2   </t>
  </si>
  <si>
    <t xml:space="preserve">" S3.04 "  (0,30+0,38)*2*2,541*2   </t>
  </si>
  <si>
    <t xml:space="preserve">" S3.05 "  0,30*4*2,75*1   </t>
  </si>
  <si>
    <t>11030112010020</t>
  </si>
  <si>
    <t xml:space="preserve">Debnenie hranatých stĺpov prierezu pravouhlého štvoruholníka výšky do 4 m, odstránenie - dielce   </t>
  </si>
  <si>
    <t>11030121060010</t>
  </si>
  <si>
    <t xml:space="preserve">Výstuž stĺpov, pilierov, stojok hranatých z bet. ocele 10505   </t>
  </si>
  <si>
    <t xml:space="preserve">85,00*1,58+74,40*0,395   </t>
  </si>
  <si>
    <t xml:space="preserve">" podľa výkresu výstuže v.č.2.14 "   </t>
  </si>
  <si>
    <t xml:space="preserve">129,80*0,395+35,80*0,89+84,10*1,579   </t>
  </si>
  <si>
    <t xml:space="preserve">(163,688+215,927)*0,001   </t>
  </si>
  <si>
    <t>11070102060010</t>
  </si>
  <si>
    <t xml:space="preserve">Betón stropov doskových a trámových,  železový tr. C 25/30   </t>
  </si>
  <si>
    <t xml:space="preserve">" D1.01 "  5,70*(11,70*2+17,70+20,90)*0,22   </t>
  </si>
  <si>
    <t xml:space="preserve">5,70*5,70*2*0,22   </t>
  </si>
  <si>
    <t xml:space="preserve">2,90*1,60*0,22   </t>
  </si>
  <si>
    <t xml:space="preserve">38,90*2,40*0,22   </t>
  </si>
  <si>
    <t xml:space="preserve">-(0,60*2,05+0,60*1,70+0,80*0,30+0,55*0,30*2+0,65*0,30+0,35*0,30*2)*0,22   </t>
  </si>
  <si>
    <t xml:space="preserve">" D2.01 "  5,70*(11,70*2+11,50+15,25+10,50+7,05)*0,22   </t>
  </si>
  <si>
    <t xml:space="preserve">5,70*5,70*0,22   </t>
  </si>
  <si>
    <t xml:space="preserve">(5,70+32,90)*2,10*0,22   </t>
  </si>
  <si>
    <t xml:space="preserve">2,90*1,80*0,22   </t>
  </si>
  <si>
    <t xml:space="preserve">" D3.01 "  (2,90*5,925+3,25*1,65)*0,22   </t>
  </si>
  <si>
    <t>11070111010010</t>
  </si>
  <si>
    <t xml:space="preserve">Debnenie stropov doskových zhotovenie - tradičné   </t>
  </si>
  <si>
    <t xml:space="preserve">" vydebnenie prestupov v želebet.stropných doskách "   </t>
  </si>
  <si>
    <t xml:space="preserve">" D1.01 "   </t>
  </si>
  <si>
    <t xml:space="preserve">(0,60+2,05)*2*0,25+(0,60+1,70)*2*0,25+(0,80+0,30)*2*0,25+(0,55+0,30)*2*0,25*2   </t>
  </si>
  <si>
    <t xml:space="preserve">(0,65+0,30)*2*0,25+(0,35+0,30)*0,25*2+(0,35+0,10)*2*0,25*1   </t>
  </si>
  <si>
    <t xml:space="preserve">" D2.01. "   </t>
  </si>
  <si>
    <t xml:space="preserve">(0,60+2,05)*2*0,25+(0,60+1,70)*2*0,25+(0,80+0,30)*2*0,25+(0,55+0,30)*2*0,25   </t>
  </si>
  <si>
    <t xml:space="preserve">(0,35+0,30)*0,25*3+(0,35+0,10)*2*0,25*1+(0,40+0,30)*0,25*2   </t>
  </si>
  <si>
    <t xml:space="preserve">" D3.01 "   </t>
  </si>
  <si>
    <t xml:space="preserve">0,30*4*0,25*1   </t>
  </si>
  <si>
    <t xml:space="preserve">(1,65+3,25+5,15)*0,25   </t>
  </si>
  <si>
    <t>11070111010020</t>
  </si>
  <si>
    <t xml:space="preserve">Debnenie stropov doskových odstránenie - tradičné   </t>
  </si>
  <si>
    <t>11070111010230</t>
  </si>
  <si>
    <t xml:space="preserve">Podporná konštrukcia stropov výšky do 4 m pre zaťaženie do 12 kPa zhotovenie   </t>
  </si>
  <si>
    <t xml:space="preserve">" D1.01 "  (11,70*2+17,70+20,90)*5,70   </t>
  </si>
  <si>
    <t xml:space="preserve">5,70*5,70*2   </t>
  </si>
  <si>
    <t xml:space="preserve">38,90*2,10   </t>
  </si>
  <si>
    <t xml:space="preserve">2,90*1,60   </t>
  </si>
  <si>
    <t xml:space="preserve">" D2.01 "  (11,70*2+11,50+15,25+10,50+7,05)*5,70   </t>
  </si>
  <si>
    <t xml:space="preserve">5,70*5,70   </t>
  </si>
  <si>
    <t xml:space="preserve">(5,70+32,90)*2,10   </t>
  </si>
  <si>
    <t xml:space="preserve">2,90*1,80   </t>
  </si>
  <si>
    <t xml:space="preserve">" D3.01 "  2,90*5,925+3,25*1,65   </t>
  </si>
  <si>
    <t>11070111010240</t>
  </si>
  <si>
    <t xml:space="preserve">Podporná konštrukcia stropov výšky do 4 m pre zaťaženie do 12 kPa odstránenie   </t>
  </si>
  <si>
    <t>11070112010010</t>
  </si>
  <si>
    <t xml:space="preserve">Debnenie stropov doskových zhotovenie - dielce   </t>
  </si>
  <si>
    <t>11070112010020</t>
  </si>
  <si>
    <t xml:space="preserve">Debnenie stropov doskových odstránenie - dielce   </t>
  </si>
  <si>
    <t>11070121060010</t>
  </si>
  <si>
    <t xml:space="preserve">Výstuž stropov doskových, trámových, vložkových,konzolových alebo balkónových, 10505   </t>
  </si>
  <si>
    <t xml:space="preserve">" podľa výkresu výstuže v.č.2.09 "   </t>
  </si>
  <si>
    <t xml:space="preserve">845,30*0,395+1993,90*0,612+6948,60*0,89+88,00*1,58   </t>
  </si>
  <si>
    <t xml:space="preserve">" podľa výkresu výstuže v.č.2.10 "   </t>
  </si>
  <si>
    <t xml:space="preserve">109,10*0,395+4286,10*0,612+6090,60*0,89+186,20*1,58+49,20*2,47   </t>
  </si>
  <si>
    <t xml:space="preserve">" podľa výkresu výstuže v.č.2.11 "   </t>
  </si>
  <si>
    <t xml:space="preserve">78,40*0,395+170,70*0,612+331,90*0,89   </t>
  </si>
  <si>
    <t xml:space="preserve">(7877,454+8502,542+430,827)*0,001   </t>
  </si>
  <si>
    <t>11070121060110</t>
  </si>
  <si>
    <t xml:space="preserve">Výstuž stropov doskových, trámových, vložkových,konzolových alebo balkónových, 10505 - dištančné pásy Dista AVI 12 dl.2,00 m   </t>
  </si>
  <si>
    <t xml:space="preserve">" podľa výkresu výstuže v.č.2.09 "  530*2,00   </t>
  </si>
  <si>
    <t xml:space="preserve">" podľa výkresu výstuže v.č.2.10 "  400*2,00   </t>
  </si>
  <si>
    <t>11070121070020</t>
  </si>
  <si>
    <t xml:space="preserve">Výstuž stropov doskových, trámových, vložkových,konzolových alebo balkónových, zo zváraných sietí KARI   </t>
  </si>
  <si>
    <t xml:space="preserve">" sieť A00,A01 KY51 "  521,40   </t>
  </si>
  <si>
    <t xml:space="preserve">521,40*0,001   </t>
  </si>
  <si>
    <t>11070202061010</t>
  </si>
  <si>
    <t xml:space="preserve">Betón stužujúcich pásov a vencov železový tr. C 25/30   </t>
  </si>
  <si>
    <t xml:space="preserve">" V1.01 "  110,00*0,30*0,45   </t>
  </si>
  <si>
    <t xml:space="preserve">" V1.02 "  50,00*0,30*0,45   </t>
  </si>
  <si>
    <t xml:space="preserve">" V2.01 "  189,50*0,30*0,27   </t>
  </si>
  <si>
    <t xml:space="preserve">" V2.02 "  3,75*0,30*0,52   </t>
  </si>
  <si>
    <t xml:space="preserve">" V3.01,3.04 "  133,90*0,30*0,25   </t>
  </si>
  <si>
    <t xml:space="preserve">" V3.02 "  7,82*0,30*0,25*2   </t>
  </si>
  <si>
    <t xml:space="preserve">" V3.03 "  7,82*0,30*0,25   </t>
  </si>
  <si>
    <t xml:space="preserve">" V3.05 "  6,00*0,22*0,25   </t>
  </si>
  <si>
    <t xml:space="preserve">" V3.06 "  11,90*0,37*0,22   </t>
  </si>
  <si>
    <t xml:space="preserve">" V3.07 "  3,34*0,30*0,31   </t>
  </si>
  <si>
    <t>11070211011050</t>
  </si>
  <si>
    <t xml:space="preserve">Debnenie bočníc stužujúcich pásov a vencov vrátane vzpier zhotovenie   </t>
  </si>
  <si>
    <t xml:space="preserve">" V1.01 "  (0,45+0,65)*110,00   </t>
  </si>
  <si>
    <t xml:space="preserve">" V1.02 "  (0,45+0,45)*50,00   </t>
  </si>
  <si>
    <t xml:space="preserve">" V2.01 "  (0,45+0,10)*107,50+0,20*2*82,00   </t>
  </si>
  <si>
    <t xml:space="preserve">" V2.02 "  (0,50+0,75)*3,75   </t>
  </si>
  <si>
    <t xml:space="preserve">" V3.01,3.04 "  0,50*2*133,90   </t>
  </si>
  <si>
    <t xml:space="preserve">" V3.02 "  0,50*2*7,82*2   </t>
  </si>
  <si>
    <t xml:space="preserve">" V3.03 "  0,50*2*7,82   </t>
  </si>
  <si>
    <t xml:space="preserve">" V3.05 "  0,50*2*6,00   </t>
  </si>
  <si>
    <t xml:space="preserve">" V3.06 "  (0,35+0,60)*11,90   </t>
  </si>
  <si>
    <t xml:space="preserve">" V3.07 "  (0,55+0,15)*3,34   </t>
  </si>
  <si>
    <t>11070211011060</t>
  </si>
  <si>
    <t xml:space="preserve">Debnenie bočníc stužujúcich pásov a vencov vrátane vzpier odstránenie   </t>
  </si>
  <si>
    <t>11070221060010</t>
  </si>
  <si>
    <t xml:space="preserve">Výstuž stužujúcich pásov a vencov z betonárskej ocele 10505   </t>
  </si>
  <si>
    <t xml:space="preserve">830,00*0,395+710,00*0,89   </t>
  </si>
  <si>
    <t xml:space="preserve">7,40*1,58+831,60*0,395+846,80*0,89   </t>
  </si>
  <si>
    <t xml:space="preserve">886,90*0,89+658,40*0,395+83,10*0,222   </t>
  </si>
  <si>
    <t xml:space="preserve">(959,75+1093,826+1067,857)*0,001   </t>
  </si>
  <si>
    <t>11070302060010</t>
  </si>
  <si>
    <t xml:space="preserve">Betón nosníkov, železový tr. C 25/30   </t>
  </si>
  <si>
    <t xml:space="preserve">" N1.01 "  6,50*0,30*0,52   </t>
  </si>
  <si>
    <t xml:space="preserve">" N1.02 "  9,50*0,30*0,52   </t>
  </si>
  <si>
    <t xml:space="preserve">" N1.03 "  12,00*0,30*0,50   </t>
  </si>
  <si>
    <t xml:space="preserve">" N1.04 "  6,50*0,30*0,52*2   </t>
  </si>
  <si>
    <t xml:space="preserve">" N1.05 "  (5,20+5,15)*0,30*0,52+4,35*0,30*0,70   </t>
  </si>
  <si>
    <t xml:space="preserve">" 2.NP. "   </t>
  </si>
  <si>
    <t xml:space="preserve">" N2.01 "  6,50*0,30*0,52*2   </t>
  </si>
  <si>
    <t>11070311010010</t>
  </si>
  <si>
    <t xml:space="preserve">Debnenie nosníka zhotovenie - tradičné   </t>
  </si>
  <si>
    <t xml:space="preserve">" N1.01 "  6,50*(0,30+0,52)+5,70*0,38   </t>
  </si>
  <si>
    <t xml:space="preserve">" N1.02 "  9,560*0,30*2+(2,90+5,70)*0,30   </t>
  </si>
  <si>
    <t xml:space="preserve">" N1.03 "  12,00*0,28*2+(1,50+3,40+2,50)*0,30   </t>
  </si>
  <si>
    <t xml:space="preserve">" N1.04 "  6,50*0,30*2+5,70*0,30+6,50*(0,30+0,52)+5,70*0,38   </t>
  </si>
  <si>
    <t xml:space="preserve">" N1.05 "  (5,20+5,15)*(0,30+0,52)+4,35*(0,48+0,70)+(4,90+4,85)*0,38   </t>
  </si>
  <si>
    <t xml:space="preserve">" N2.01 "  (6,50*0,30*2+5,70*0,30)*2   </t>
  </si>
  <si>
    <t>11070311010020</t>
  </si>
  <si>
    <t xml:space="preserve">Debnenie nosníka odstránenie - tradičné   </t>
  </si>
  <si>
    <t>11070311010150</t>
  </si>
  <si>
    <t xml:space="preserve">Podporná konštrukcia nosníkov výšky do 4 m zaťaženia do 20 kPa - zhotovenie   </t>
  </si>
  <si>
    <t xml:space="preserve">" N1.01 "  5,70*0,38   </t>
  </si>
  <si>
    <t xml:space="preserve">" N1.02 "  (2,90+5,70)*0,30   </t>
  </si>
  <si>
    <t xml:space="preserve">" N1.03 "  (1,50+3,40+2,50)*0,30   </t>
  </si>
  <si>
    <t xml:space="preserve">" N1.04 "  5,70*0,38*2   </t>
  </si>
  <si>
    <t xml:space="preserve">" N1.05 "  (4,90+4,85)*0,38   </t>
  </si>
  <si>
    <t xml:space="preserve">" N2.01 "  5,70*0,30*2   </t>
  </si>
  <si>
    <t>11070311010160</t>
  </si>
  <si>
    <t xml:space="preserve">Podporná konštrukcia nosníkov výšky do 4 m zaťaženia do 20 kPa - odstránenie   </t>
  </si>
  <si>
    <t>11070321060010</t>
  </si>
  <si>
    <t xml:space="preserve">Výstuž  nosníkov a trámov, bez rozdielu tvaru a uloženia, 10505   </t>
  </si>
  <si>
    <t xml:space="preserve">" podľa výkresu výstuže v.č.2.12 "   </t>
  </si>
  <si>
    <t xml:space="preserve">663,80*0,395+156,40*0,89+188,70*1,58+221,20*2,47   </t>
  </si>
  <si>
    <t xml:space="preserve">1245,907*0,001   </t>
  </si>
  <si>
    <t>11090102060010</t>
  </si>
  <si>
    <t xml:space="preserve">Schodiskové konštrukcie, betón železový tr. C 25/30   </t>
  </si>
  <si>
    <t xml:space="preserve">" DS01 "  2,675*0,90*0,15+1,00*0,90*0,15+0,20*0,15*0,5*0,90   </t>
  </si>
  <si>
    <t xml:space="preserve">0,25*0,175*0,5*0,90*9   </t>
  </si>
  <si>
    <t xml:space="preserve">" DS02 "  1,375*1,10*0,15+2,90*0,90*0,15+1,375*0,90*0,15+1,90*0,30*0,25   </t>
  </si>
  <si>
    <t xml:space="preserve">0,25*0,175*0,5*0,90*10   </t>
  </si>
  <si>
    <t xml:space="preserve">" DS03 "  2,70*0,90*0,16+0,70*0,90*0,15+0,20*0,15*0,5*0,90   </t>
  </si>
  <si>
    <t xml:space="preserve">" DS04 "  1,15*1,10*0,15+1,225*0,90*0,15+0,775*0,90*0,15   </t>
  </si>
  <si>
    <t xml:space="preserve">0,25*0,175*0,5*0,90*4   </t>
  </si>
  <si>
    <t xml:space="preserve">" DS05 "  1,075*1,10*0,15+2,60*0,90*0,15   </t>
  </si>
  <si>
    <t>11090111010010</t>
  </si>
  <si>
    <t xml:space="preserve">Debnenie do 4 m výšky - podest a podstupňových dosiek pôdorysne priamočiarych zhotovenie   </t>
  </si>
  <si>
    <t xml:space="preserve">" DS01 "  (0,15+2,15+0,85)*0,90+2,15*0,35   </t>
  </si>
  <si>
    <t xml:space="preserve">" DS02 "  1,25*1,10+(2,90+1,40)*0,90+1,90*(0,25+0,10)+2,90*0,35   </t>
  </si>
  <si>
    <t xml:space="preserve">" DS03 "  (0,15+2,375+0,60)*0,90+2,375*0,35   </t>
  </si>
  <si>
    <t xml:space="preserve">" DS04 "  1,025*1,10+(1,225+0,65)*0,90+(1,225+0,20)*0,35   </t>
  </si>
  <si>
    <t xml:space="preserve">" DS05 "  0,95*1,10+2,60*0,90+(2,60+0,20)*0,35   </t>
  </si>
  <si>
    <t>11090111010020</t>
  </si>
  <si>
    <t xml:space="preserve">Debnenie do 4 m výšky - podest a podstupňových dosiek pôdorysne priamočiarych odstránenie   </t>
  </si>
  <si>
    <t>11090121060010</t>
  </si>
  <si>
    <t xml:space="preserve">Výstuž schodiskových konštrukcií z betonárskej ocele 10505   </t>
  </si>
  <si>
    <t xml:space="preserve">" podľa výkresu výstuže v.č.2.22 "   </t>
  </si>
  <si>
    <t xml:space="preserve">48,70*0,395+182,95*0,617   </t>
  </si>
  <si>
    <t xml:space="preserve">" podľa výkresu výstuže v.č.2.21 "   </t>
  </si>
  <si>
    <t xml:space="preserve">59,40*0,395+147,42*0,617   </t>
  </si>
  <si>
    <t xml:space="preserve">(132,117+114,421)*0,001   </t>
  </si>
  <si>
    <t>11090211010010</t>
  </si>
  <si>
    <t xml:space="preserve">Debnenie stupňov na podstupňovej doske alebo na teréne pôdorysne priamočiarych zhotovenie   </t>
  </si>
  <si>
    <t xml:space="preserve">0,175*0,90*(19+22)   </t>
  </si>
  <si>
    <t>11090211010020</t>
  </si>
  <si>
    <t xml:space="preserve">Debnenie stupňov na podstupňovej doske alebo na teréne pôdorysne priamočiarych odstránenie   </t>
  </si>
  <si>
    <t>11991100011030</t>
  </si>
  <si>
    <t xml:space="preserve">Presun hmôt (11) pre betonárske práce, výška stavby (budovy) nad 7 do 24 m   </t>
  </si>
  <si>
    <t>12010115021303</t>
  </si>
  <si>
    <t xml:space="preserve">Murivo základových pásov (m3) napr. PREMAC 50x30x25 s betónovou výplňou C 16/20 hr. 300 mm   </t>
  </si>
  <si>
    <t xml:space="preserve">20,90*0,30*0,50*2   </t>
  </si>
  <si>
    <t xml:space="preserve">14,06*0,30*0,50*2   </t>
  </si>
  <si>
    <t xml:space="preserve">5,68*0,30*0,50*2   </t>
  </si>
  <si>
    <t xml:space="preserve">11,68*0,30*0,25*2   </t>
  </si>
  <si>
    <t>12010115021304</t>
  </si>
  <si>
    <t xml:space="preserve">Murivo základových pásov (m3) napr. PREMAC 50x40x25 s betónovou výplňou C 16/20 hr. 400 mm   </t>
  </si>
  <si>
    <t xml:space="preserve">27,58*0,40*0,50*2   </t>
  </si>
  <si>
    <t xml:space="preserve">14,06*0,40*0,50   </t>
  </si>
  <si>
    <t xml:space="preserve">12,08*0,40*0,25*2   </t>
  </si>
  <si>
    <t xml:space="preserve">14,06*0,40*0,25   </t>
  </si>
  <si>
    <t>12010115021825</t>
  </si>
  <si>
    <t xml:space="preserve">Výstuž pre murivo základových pásov PREMAC s betónovou výplňou z ocele 10505   </t>
  </si>
  <si>
    <t xml:space="preserve">" výstuž do základov z DT - cca 30kg/m3 "   </t>
  </si>
  <si>
    <t xml:space="preserve">(13,944+17,666)*30,00*0,001   </t>
  </si>
  <si>
    <t>12020101034510</t>
  </si>
  <si>
    <t xml:space="preserve">Murivo nosné (m3) z tehál pálených POROTHERM 30 P 10 na pero a drážku, na maltu POROTHERM MM 50 (300x250x238)   </t>
  </si>
  <si>
    <t xml:space="preserve">5,70*3,50*0,30*5   </t>
  </si>
  <si>
    <t xml:space="preserve">21,50*3,50*0,30   </t>
  </si>
  <si>
    <t xml:space="preserve">18,30*3,50*0,30   </t>
  </si>
  <si>
    <t xml:space="preserve">11,70*4,00*0,30   </t>
  </si>
  <si>
    <t xml:space="preserve">(11,70-8,30)*3,75*0,30   </t>
  </si>
  <si>
    <t xml:space="preserve">" odpočet otvorov "  -0,90*2,22*0,30*9   </t>
  </si>
  <si>
    <t xml:space="preserve">-1,60*2,70*0,30*1   </t>
  </si>
  <si>
    <t xml:space="preserve">-2,10*2,70*0,30*1   </t>
  </si>
  <si>
    <t xml:space="preserve">" odpočet objemu keramických prekladov "  -(1,25*11+2,75*1)*0,30*0,25   </t>
  </si>
  <si>
    <t xml:space="preserve">5,70*3,25*0,30*3   </t>
  </si>
  <si>
    <t xml:space="preserve">8,10*3,25*0,30   </t>
  </si>
  <si>
    <t xml:space="preserve">29,90*3,25*0,30   </t>
  </si>
  <si>
    <t xml:space="preserve">33,10*3,25*0,30   </t>
  </si>
  <si>
    <t xml:space="preserve">" odpočet otvorov "  -0,90*2,12*0,30*17   </t>
  </si>
  <si>
    <t xml:space="preserve">-1,60*2,75*0,30*1   </t>
  </si>
  <si>
    <t xml:space="preserve">-1,70*2,12*0,30*1   </t>
  </si>
  <si>
    <t xml:space="preserve">-1,10*2,12*0,30*1   </t>
  </si>
  <si>
    <t xml:space="preserve">" odpočet objemu keramických prekladov "  -(1,25*17+2,00*1+2,25*1+1,00*2)*0,30*0,25   </t>
  </si>
  <si>
    <t xml:space="preserve">" 3.NP. "   </t>
  </si>
  <si>
    <t xml:space="preserve">6,305*2,50*0,30*2   </t>
  </si>
  <si>
    <t xml:space="preserve">(3,36*0,50*2+7,22*3,00+(0,28+2,45)*0,5*3,36*2+(0,10+2,55)*0,5*3,46*2)*0,30   </t>
  </si>
  <si>
    <t xml:space="preserve">" odpočet otvorov "  -1,00*2,365*0,30   </t>
  </si>
  <si>
    <t>12020101034533</t>
  </si>
  <si>
    <t xml:space="preserve">Murivo nosné (m3) z tehál pálených POROTHERM 38 Ti P 10 na pero a drážku, na maltu POROTHERM MM 50 (380x250x238)   </t>
  </si>
  <si>
    <t xml:space="preserve">12,08*4,00*0,38*2   </t>
  </si>
  <si>
    <t xml:space="preserve">14,10*4,00*0,38   </t>
  </si>
  <si>
    <t xml:space="preserve">21,50*3,50*0,38*2   </t>
  </si>
  <si>
    <t xml:space="preserve">4,35*3,43*0,38   </t>
  </si>
  <si>
    <t xml:space="preserve">" odpočet otvorov "  -1,50*1,60*0,38*13   </t>
  </si>
  <si>
    <t xml:space="preserve">-0,80*1,60*0,38*4   </t>
  </si>
  <si>
    <t xml:space="preserve">-2,10*2,75*0,38*1   </t>
  </si>
  <si>
    <t xml:space="preserve">-1,20*2,75*0,38*2   </t>
  </si>
  <si>
    <t xml:space="preserve">-1,50*0,60*0,38*3   </t>
  </si>
  <si>
    <t xml:space="preserve">-2,00*0,75*0,38*3   </t>
  </si>
  <si>
    <t xml:space="preserve">-1,65*1,00*0,38*1   </t>
  </si>
  <si>
    <t xml:space="preserve">" odpočet objemu keramických prekladov "  -(1,25*4+1,50*2+1,75*15+2,00*2+2,25*1+2,50*1)*0,30*0,25   </t>
  </si>
  <si>
    <t xml:space="preserve">39,66*3,25*0,38*2   </t>
  </si>
  <si>
    <t xml:space="preserve">14,10*3,25*0,38*2   </t>
  </si>
  <si>
    <t xml:space="preserve">" odpočet otvorov "  -1,60*2,10*0,38*9   </t>
  </si>
  <si>
    <t xml:space="preserve">-1,50*0,60*0,38*2   </t>
  </si>
  <si>
    <t xml:space="preserve">-1,50*1,65*0,38*15   </t>
  </si>
  <si>
    <t xml:space="preserve">-0,80*2,10*0,38*5   </t>
  </si>
  <si>
    <t xml:space="preserve">-2,00*0,75*0,38*1   </t>
  </si>
  <si>
    <t xml:space="preserve">" odpočet objemu keramických prekladov "  -(1,25*5+1,75*17+2,00*9+2,50*2)*0,30*0,25   </t>
  </si>
  <si>
    <t xml:space="preserve">39,66*0,50*0,38   </t>
  </si>
  <si>
    <t xml:space="preserve">(39,66-3,50)*0,50*0,38   </t>
  </si>
  <si>
    <t xml:space="preserve">2,90*2,56*0,38   </t>
  </si>
  <si>
    <t xml:space="preserve">(3,36*0,50*2+7,22*3,00+(0,28+2,45)*0,5*3,36*2+(0,10+2,55)*0,5*3,46*2)*0,38   </t>
  </si>
  <si>
    <t xml:space="preserve">" odpočet otvorov "  -0,48*0,45*0,38*14   </t>
  </si>
  <si>
    <t>12020606000300</t>
  </si>
  <si>
    <t xml:space="preserve">Keramický predpätý preklad POROTHERM KPP, šírky 120 mm, výšky 65 mm, dĺžky 1000 mm   </t>
  </si>
  <si>
    <t>ks</t>
  </si>
  <si>
    <t xml:space="preserve">" preklady v priečkach "   </t>
  </si>
  <si>
    <t xml:space="preserve">" ozn.1B "  4+5   </t>
  </si>
  <si>
    <t>12020606000301</t>
  </si>
  <si>
    <t xml:space="preserve">Keramický predpätý preklad POROTHERM KPP, šírky 120 mm, výšky 65 mm, dĺžky 1250 mm   </t>
  </si>
  <si>
    <t xml:space="preserve">" ozn.2B "  23   </t>
  </si>
  <si>
    <t>12020606000320</t>
  </si>
  <si>
    <t xml:space="preserve">Keramický preklad POROTHERM 23,8, šírky 70 mm, výšky 238 mm, dĺžky 1000 mm   </t>
  </si>
  <si>
    <t xml:space="preserve">" preklady v nosnom murive "   </t>
  </si>
  <si>
    <t xml:space="preserve">"  ozn.KP8 "  12   </t>
  </si>
  <si>
    <t xml:space="preserve">"  ozn.KP6 "  8   </t>
  </si>
  <si>
    <t xml:space="preserve">"  ozn.KP3 "  48   </t>
  </si>
  <si>
    <t>12020606000321</t>
  </si>
  <si>
    <t xml:space="preserve">Keramický preklad POROTHERM 23,8, šírky 70 mm, výšky 238 mm, dĺžky 1250 mm   </t>
  </si>
  <si>
    <t xml:space="preserve">" ozn.KP1 "  60   </t>
  </si>
  <si>
    <t xml:space="preserve">" ozn.KP1 "  88   </t>
  </si>
  <si>
    <t xml:space="preserve">" ozn.KP1 "  8   </t>
  </si>
  <si>
    <t>12020606000322</t>
  </si>
  <si>
    <t xml:space="preserve">Keramický preklad POROTHERM 23,8, šírky 70 mm, výšky 238 mm, dĺžky 1500 mm   </t>
  </si>
  <si>
    <t xml:space="preserve">" ozn.KP2 "  8   </t>
  </si>
  <si>
    <t>12020606000323</t>
  </si>
  <si>
    <t xml:space="preserve">Keramický preklad POROTHERM 23,8, šírky 70 mm, výšky 238 mm, dĺžky 1750 mm   </t>
  </si>
  <si>
    <t xml:space="preserve">" ozn.KP3 "  60   </t>
  </si>
  <si>
    <t xml:space="preserve">" ozn.KP2 "  68   </t>
  </si>
  <si>
    <t>12020606000324</t>
  </si>
  <si>
    <t xml:space="preserve">Keramický preklad POROTHERM 23,8, šírky 70 mm, výšky 238 mm, dĺžky 2000 mm   </t>
  </si>
  <si>
    <t xml:space="preserve">" ozn.KP4 "  8   </t>
  </si>
  <si>
    <t xml:space="preserve">" ozn.KP "  40   </t>
  </si>
  <si>
    <t>12020606000325</t>
  </si>
  <si>
    <t xml:space="preserve">Keramický preklad POROTHERM 23,8, šírky 70 mm, výšky 238 mm, dĺžky 2250 mm   </t>
  </si>
  <si>
    <t xml:space="preserve">" ozn.KP5 "  4   </t>
  </si>
  <si>
    <t xml:space="preserve">" ozn.KP "  4   </t>
  </si>
  <si>
    <t>12020606000326</t>
  </si>
  <si>
    <t xml:space="preserve">Keramický preklad POROTHERM 23,8, šírky 70 mm, výšky 238 mm, dĺžky 2500 mm   </t>
  </si>
  <si>
    <t xml:space="preserve">"  ozn.KP5 "  8   </t>
  </si>
  <si>
    <t>12020606000327</t>
  </si>
  <si>
    <t xml:space="preserve">Keramický preklad POROTHERM 23,8, šírky 70 mm, výšky 238 mm, dĺžky 2750 mm   </t>
  </si>
  <si>
    <t xml:space="preserve">"  ozn.KP7 "  4   </t>
  </si>
  <si>
    <t>12020606000330</t>
  </si>
  <si>
    <t xml:space="preserve">Keramický preklad POROTHERM 23,8, šírky 70 mm, výšky 238 mm, dĺžky 3500 mm   </t>
  </si>
  <si>
    <t xml:space="preserve">" preklady v priečkach "  1   </t>
  </si>
  <si>
    <t>12040101032011</t>
  </si>
  <si>
    <t xml:space="preserve">Priečky z tehál pálených POROTHERM 11,5 P 8, na maltu POROTHERM MM 50 (115x500x238)   </t>
  </si>
  <si>
    <t xml:space="preserve">2,00*3,75-0,70*2,22   </t>
  </si>
  <si>
    <t xml:space="preserve">1,60*5*3,75   </t>
  </si>
  <si>
    <t xml:space="preserve">0,60*3,30*4   </t>
  </si>
  <si>
    <t xml:space="preserve">0,90*3,30   </t>
  </si>
  <si>
    <t xml:space="preserve">1,60*5*3,30   </t>
  </si>
  <si>
    <t>12040101032012</t>
  </si>
  <si>
    <t xml:space="preserve">Priečky z tehál pálených POROTHERM 14 P 8, na maltu POROTHERM MM 50 (140x500x238)   </t>
  </si>
  <si>
    <t xml:space="preserve">(5,70*2+3,05)*4,03-1,00*2,22   </t>
  </si>
  <si>
    <t xml:space="preserve">5,70*4,03   </t>
  </si>
  <si>
    <t xml:space="preserve">(5,70+1,80*2)*3,75-0,90*2,22*2   </t>
  </si>
  <si>
    <t xml:space="preserve">(3,85+5,70+2,55+1,50)*3,75-0,90*2,22*2-0,70*2,22*2   </t>
  </si>
  <si>
    <t xml:space="preserve">(5,70+0,50)*3,75-3,20*1,50   </t>
  </si>
  <si>
    <t xml:space="preserve">(5,70+2,90)*3,75   </t>
  </si>
  <si>
    <t xml:space="preserve">(5,70+1,25+0,30*2)*3,75   </t>
  </si>
  <si>
    <t xml:space="preserve">(5,70*2+1,80*2+3,90*2+6,20)*3,75-0,90*2,22*2   </t>
  </si>
  <si>
    <t xml:space="preserve">(3,05+3,25+1,70+1,20*2+2,20)*3,75+0,38*1,00-0,90*2,22-0,60*2,22   </t>
  </si>
  <si>
    <t xml:space="preserve">(5,70+3,80*2+4,70+1,80*2+0,90*2+0,45)*3,30-0,90*2,12*2-0,80*2,12*2   </t>
  </si>
  <si>
    <t xml:space="preserve">5,70*3,30*5   </t>
  </si>
  <si>
    <t xml:space="preserve">(3,80+1,80)*3,30-0,90*2,12-0,80*2,12   </t>
  </si>
  <si>
    <t xml:space="preserve">(5,70+1,80+3,25)*3,30-0,90*2,12   </t>
  </si>
  <si>
    <t xml:space="preserve">(5,70+1,25+0,30*2)*3,30   </t>
  </si>
  <si>
    <t xml:space="preserve">(5,70*2+3,80*2+6,20+1,80*2)*3,30   </t>
  </si>
  <si>
    <t xml:space="preserve">5,70*3,30-0,90*2,12   </t>
  </si>
  <si>
    <t xml:space="preserve">(5,70+0,85)*3,30-0,90*2,12   </t>
  </si>
  <si>
    <t xml:space="preserve">2,90+1,50*2,65-0,90*2,27   </t>
  </si>
  <si>
    <t xml:space="preserve">3,25*2,65+(2,65+1,00)*0,5*2,825   </t>
  </si>
  <si>
    <t>12040101039222</t>
  </si>
  <si>
    <t xml:space="preserve">Zamurovanie otvorov plochy nad 1 do 4 m2 tehlami POROTHERM (115x500x238)   </t>
  </si>
  <si>
    <t xml:space="preserve">1,60*2,70-0,90*2,17   </t>
  </si>
  <si>
    <t xml:space="preserve">1,60*2,75-0,90*2,12   </t>
  </si>
  <si>
    <t>12040190000120</t>
  </si>
  <si>
    <t xml:space="preserve">Dodatočné ukotvenie priečok k tehelným konštrukciam plochými nerezovými kotvami hr. priečky nad 100 mm   </t>
  </si>
  <si>
    <t xml:space="preserve">3,75*25+4,03*6+2,75*2   </t>
  </si>
  <si>
    <t xml:space="preserve">3,30*42+2,70*2   </t>
  </si>
  <si>
    <t xml:space="preserve">2,65*3   </t>
  </si>
  <si>
    <t>12040190001020</t>
  </si>
  <si>
    <t xml:space="preserve">Dodatočné ukotvenie priečok montážnou polyuretanovou penou hr. priečky nad 100 mm   </t>
  </si>
  <si>
    <t xml:space="preserve">2,00+1,60*5   </t>
  </si>
  <si>
    <t xml:space="preserve">5,70*2+5,70+5,70+1,80*2+3,85+5,70+2,55+1,50+5,70+0,50+5,70+2,90+5,70+1,25+0,30*2   </t>
  </si>
  <si>
    <t xml:space="preserve">5,70*2+1,80*2+3,90*2+6,20+3,05+3,25+1,70+1,20*2+2,20+0,38   </t>
  </si>
  <si>
    <t xml:space="preserve">0,60*4+0,90+1,60*5   </t>
  </si>
  <si>
    <t xml:space="preserve">5,70+3,80*2+4,70+1,80*2+0,90*2+0,45+5,70+5,70+3,80*2+4,70+1,80*2+0,90+0,45   </t>
  </si>
  <si>
    <t xml:space="preserve">3,80+1,80+5,70+1,80+3,25+7,70+1,25+0,30*2+5,70*2+3,80*2+6,20+1,80*2+5,70+5,70+0,85   </t>
  </si>
  <si>
    <t xml:space="preserve">2,90+1,50+3,25   </t>
  </si>
  <si>
    <t>12991200011030</t>
  </si>
  <si>
    <t xml:space="preserve">Presun hmôt (12) pre murárske práce, výška stavby (objektu) nad 7 do 24 m   </t>
  </si>
  <si>
    <t>12260123000050</t>
  </si>
  <si>
    <t xml:space="preserve">Vložky do dilatačných škár zvislé, z polystyrénovej dosky hr. 30 mm   </t>
  </si>
  <si>
    <t xml:space="preserve">" oddilatovanie betónového okapového chodníka "   </t>
  </si>
  <si>
    <t xml:space="preserve">6,50*0,10+0,60*2   </t>
  </si>
  <si>
    <t>12260325000510</t>
  </si>
  <si>
    <t xml:space="preserve">Vyčistenie budov pri výške podlaží do 4m   </t>
  </si>
  <si>
    <t xml:space="preserve">40,10*15,30*3   </t>
  </si>
  <si>
    <t>12260632000010</t>
  </si>
  <si>
    <t xml:space="preserve">Osadenie ostatných výrobkov do muriva, so zaliatím cementovou maltou, hmotnosti do 1 kg/kus (bez dodávky)   </t>
  </si>
  <si>
    <t xml:space="preserve">" montáž prenosných hasiacich prístrojov - podľa projektu PO "  17   </t>
  </si>
  <si>
    <t>243110000100.PC</t>
  </si>
  <si>
    <t xml:space="preserve">Prenosný hasiaci prístroj hasivo prášoko ABC náplň 6ks, vrátane závesu a piktogramu   </t>
  </si>
  <si>
    <t>12260632000040</t>
  </si>
  <si>
    <t xml:space="preserve">Osadenie drobných kovových predmetov do betónu pred zabetónovaním, hmotnosti do 1 kg/kus (bez dodávky)   </t>
  </si>
  <si>
    <t xml:space="preserve">" prestupová chránička - pol.1/P "  4   </t>
  </si>
  <si>
    <t>286120000.PC01</t>
  </si>
  <si>
    <t xml:space="preserve">Rúra PVC hladká kanalizačná DN 110x3,2, dĺ. 0,65 m vrátane zmrašťovacej hlavice - pol.1/P   </t>
  </si>
  <si>
    <t>13010209001010</t>
  </si>
  <si>
    <t xml:space="preserve">Vnútorná omietka stropov BAUMIT, vápennocementová, strojné nanášanie, MPI 25, hr. 8 mm   </t>
  </si>
  <si>
    <t xml:space="preserve">" m.č.301 "  2,90*5,775   </t>
  </si>
  <si>
    <t xml:space="preserve">" m.č.302 "  1,51*3,11   </t>
  </si>
  <si>
    <t xml:space="preserve">" podhľad schodiskových a medzipodestových dosiek "   </t>
  </si>
  <si>
    <t xml:space="preserve">" D01.02 "  3,40*1,30+1,366*1,30   </t>
  </si>
  <si>
    <t xml:space="preserve">" D01.03 "  3,65*1,30+0,954*1,50   </t>
  </si>
  <si>
    <t xml:space="preserve">" D02.02 "  3,40*1,30+1,366*1,30   </t>
  </si>
  <si>
    <t xml:space="preserve">" D02.03 "  3,65*1,30+0,954*1,50   </t>
  </si>
  <si>
    <t>13010290000190</t>
  </si>
  <si>
    <t xml:space="preserve">Príplatok za sklon nad 30 do 60 st., omietka stropov, hrubá zatrená   </t>
  </si>
  <si>
    <t xml:space="preserve">24,744   </t>
  </si>
  <si>
    <t>13010409001182</t>
  </si>
  <si>
    <t xml:space="preserve">Vnútorná omietka stropov štuková BAUMIT, strojné miešanie, ručné nanášanie, VivaInterior, hr. 3 mm   </t>
  </si>
  <si>
    <t>13011212001020</t>
  </si>
  <si>
    <t xml:space="preserve">Príprava vnútorného podkladu stropov BAUMIT, penetračný náter Baumit BetonKontakt   </t>
  </si>
  <si>
    <t>13030209002020</t>
  </si>
  <si>
    <t xml:space="preserve">Vnútorná omietka stien BAUMIT, vápennocementová, strojné nanášanie, MPI 25, hr. 10 mm   </t>
  </si>
  <si>
    <t xml:space="preserve">" m.č.101,106 "  2,35*3,65*2   </t>
  </si>
  <si>
    <t xml:space="preserve">" m.č.102 "  3,55*2*3,65+(3,20+3,45)*3,65+3,20*3,65*2-0,80*1,97-2,90*3,35+(0,90+2*2,05)*0,20   </t>
  </si>
  <si>
    <t xml:space="preserve">" m.č.103 "  (0,15+3,10+1,30)*3,65-0,80*1,97   </t>
  </si>
  <si>
    <t xml:space="preserve">" m.č.104 "  (2,80+3,05)*2*3,65-0,80*1,97-0,60*1,97   </t>
  </si>
  <si>
    <t xml:space="preserve">" m.č.105 "  (1,90+1,20)*2*3,65-1,20*1,15-0,60*1,97-0,75*1,00+(0,75+2*1,00)*0,25   </t>
  </si>
  <si>
    <t xml:space="preserve">" m.č.107 "  (1,60*2+2,90)*3,65-3,20*3,35+(2,90+2*3,35)*0,30   </t>
  </si>
  <si>
    <t xml:space="preserve">" m.č.108 "  18,30*2*3,65-2,10*2,55-0,80*1,97   </t>
  </si>
  <si>
    <t xml:space="preserve">" m.č.109 "  (7,75+5,70)*2*3,65-3,00*1,50-0,80*1,97-2,10*2,65-1,50*1,60*2+(1,50+2*1,60)*0,25*2+(2,10+2*2,65)*0,25   </t>
  </si>
  <si>
    <t xml:space="preserve">" m.č.110 "  (3,80+5,70+0,50)*2*3,65-0,80*1,97*2-3,00*1,50-1,50*1,60+(1,50+2*1,60)*0,25   </t>
  </si>
  <si>
    <t xml:space="preserve">" m.č.111 "  (2,55+2,05)*2*3,65-0,80*1,97-0,60*1,97*2-1,50*0,60+(1,50+2*0,60)*0,25   </t>
  </si>
  <si>
    <t xml:space="preserve">" m.č.112 "  (1,50+1,40)*2*3,65-0,60*1,97   </t>
  </si>
  <si>
    <t xml:space="preserve">" m.č.113 "  (1,00+1,50)*2*3,65-1,00*3,65-0,60*1,97   </t>
  </si>
  <si>
    <t xml:space="preserve">" m.č.114 "  (3,90+5,70)*2*3,65-1,20*2,65-0,80*1,97*4+(1,20+2*2,65)*0,25   </t>
  </si>
  <si>
    <t xml:space="preserve">" m.č.115 "  (1,85+1,80)*2*3,65-0,80*1,97   </t>
  </si>
  <si>
    <t xml:space="preserve">" m.č.116 "  (1,80+1,80)*2*3,65-0,80*1,97   </t>
  </si>
  <si>
    <t xml:space="preserve">" m.č.117 "  (1,80+1,75)*2*3,65-1,20*2,65+(1,20+2*2,65)*0,25   </t>
  </si>
  <si>
    <t xml:space="preserve">" m.č.118 "  (3,60+5,70)*2*3,85-0,80*1,97-1,50*1,60-0,80*1,60+(1,50+2*1,60)*0,25+(0,80+2*1,60)*0,25   </t>
  </si>
  <si>
    <t xml:space="preserve">" m.č.119 "  (3,05+2,50)*2*3,85-0,80*1,97   </t>
  </si>
  <si>
    <t xml:space="preserve">" m.č.120 "  (3,05+3,05)*2*3,85-0,80*1,97-1,50*1,60+(1,50+2*1,60)*0,25   </t>
  </si>
  <si>
    <t xml:space="preserve">" m.č.121 "  (4,00+5,70)*2*3,85-0,80*1,97-1,50*1,60+(1,50+2*1,60)*0,25   </t>
  </si>
  <si>
    <t xml:space="preserve">" m.č.122 "  (2,15*2+2,10)*3,85-2,10*2,65-0,80*1,97+(2,10+2*2,65)*0,25   </t>
  </si>
  <si>
    <t xml:space="preserve">" m.č.123 "  (11,70+8,10)*2*3,85-0,80*1,97*4-1,50*1,60*2-0,80*1,60*3   </t>
  </si>
  <si>
    <t xml:space="preserve">" m.č.124 "  (2,92+3,55)*2*3,65-0,80*1,97*2-1,50*1,60+(1,50+2*1,60)*0,25   </t>
  </si>
  <si>
    <t xml:space="preserve">" m.č.125 "  (2,00+2,00)*2*3,65-0,80*1,97-0,60*1,97   </t>
  </si>
  <si>
    <t xml:space="preserve">" m.č.126 "  (0,80+2,00)*2*3,65-0,60*1,97-0,80*3,65   </t>
  </si>
  <si>
    <t xml:space="preserve">" m.č.127 "  (5,30+5,70)*2*3,65-0,80*1,97-1,50*1,60*2+(1,50+2*1,60)*0,25*2   </t>
  </si>
  <si>
    <t xml:space="preserve">" m.č.128 "  (3,00+5,70+0,45)*2*3,65-0,80*1,97-1,50*1,60+(1,50+2*1,60)*0,25   </t>
  </si>
  <si>
    <t xml:space="preserve">" m.č.129,132 "  ((2,15+1,65)*2*3,65-1,65*1,15-0,80*1,97*2)*2   </t>
  </si>
  <si>
    <t xml:space="preserve">" m.č.131 "  (1,60+1,65)*2*3,65-0,80*1,97+(1,60+2*2,55)*0,185   </t>
  </si>
  <si>
    <t xml:space="preserve">" m.č.130 "  (3,90+2,80)*2*3,65-0,80*1,97-0,90*3,65*2-1,90*1,15   </t>
  </si>
  <si>
    <t xml:space="preserve">(0,90+1,60)*2*3,65-0,90*3,65-0,90*1,15   </t>
  </si>
  <si>
    <t xml:space="preserve">(0,90+1,60)*2*3,65-0,90*3,65-0,90*1,15-1,50*0,60+(1,50+2*0,60)*0,25   </t>
  </si>
  <si>
    <t xml:space="preserve">" m.č.133 "  (3,90+1,20)*2*3,65-0,80*1,97-0,90*3,65*4   </t>
  </si>
  <si>
    <t xml:space="preserve">((0,90+1,60)*2*3,65-0,90*3,65-0,90*1,15)*3   </t>
  </si>
  <si>
    <t xml:space="preserve">" m.č.134 "  (2,90+5,70)*2*3,65-0,80*1,97-1,50*1,60+(1,50+2*1,60)*0,25   </t>
  </si>
  <si>
    <t xml:space="preserve">" m.č.201 "  (1,60*2+2,90)*3,30-2,90*3,30+(2,90+2*3,30)*0,30   </t>
  </si>
  <si>
    <t xml:space="preserve">" m.č.202 "  (20,90+2,10+2,10)*2*3,30-2,10*3,30-2,90*3,30-1,60*1,97-0,80*1,97*13   </t>
  </si>
  <si>
    <t xml:space="preserve">" m.č.203 "  (3,50+5,70)*2*3,30-0,80*1,97-1,50*1,65+(1,50+2*1,65)*0,25   </t>
  </si>
  <si>
    <t xml:space="preserve">" m.č.204-207 "  ((3,40+5,70)*2*3,30-0,80*1,97-1,50*1,65+(1,50+2*1,65)*0,25)*4   </t>
  </si>
  <si>
    <t xml:space="preserve">" m.č.208 "  (12,05*2+2,10)*3,30-1,60*2,10-0,80*1,97*6+(1,60+2*2,10)*0,25   </t>
  </si>
  <si>
    <t xml:space="preserve">" m.č.209,212,216,219,222 "  ((1,65+1,80)*2*3,30-0,80*1,97*3-0,70*1,97)*5   </t>
  </si>
  <si>
    <t xml:space="preserve">" m.č.210,217,220,223 "  ((1,80+2,00+0,55)*2*3,30-0,70*1,97)*4   </t>
  </si>
  <si>
    <t xml:space="preserve">" m.č.223 "  (2,00+1,80+0,80)*2*3,30-0,90*3,30-0,70*1,97   </t>
  </si>
  <si>
    <t xml:space="preserve">" m.č.211,214 "  ((3,80+3,75)*2*3,30-0,80*1,97-0,80*1,65-1,50*1,65+(0,80+2*1,65)*0,25+(1,50+2*1,65)*0,25)*2   </t>
  </si>
  <si>
    <t xml:space="preserve">" m.č.215 "  (3,05+5,70)*2*3,30-1,50*1,65-0,80*1,97+(1,50+2*1,65)*0,25   </t>
  </si>
  <si>
    <t xml:space="preserve">" m.č.218,221,224 "  ((3,80+3,75)*2*3,30-0,80*1,97-0,80*1,65-1,50*1,65+(0,80+2*1,65)*0,25+(1,50+2*1,65)*0,25)*3   </t>
  </si>
  <si>
    <t xml:space="preserve">" m.č.225 "  (1,80+2,00)*2*3,30-0,80*1,97   </t>
  </si>
  <si>
    <t xml:space="preserve">" m.č.226 "  (3,25+3,75)*2*3,30-0,80*1,97-1,50*1,65+(1,50+2*1,65)*0,25   </t>
  </si>
  <si>
    <t xml:space="preserve">" m.č.227 "  (4,95+5,70)*2*3,30-0,80*1,97-1,50*1,65*2+(1,50+2*1,65)*0,25*2   </t>
  </si>
  <si>
    <t xml:space="preserve">" m.č.228 "  (3,00+5,70+0,45)*2*3,30-0,80*1,97-1,50*1,65+(1,50+2*1,65)*0,25   </t>
  </si>
  <si>
    <t xml:space="preserve">" m.č.229,232 "  ((2,15+1,65)*2*3,30-1,65*1,15-0,80*1,97*2)*2   </t>
  </si>
  <si>
    <t xml:space="preserve">" m.č.231 "  (1,60+1,65)*2*3,30-0,80*1,97+(1,60+2*2,65)*0,185   </t>
  </si>
  <si>
    <t xml:space="preserve">" m.č.230 "  (3,90+2,80)*2*3,30-0,80*1,97-0,90*3,30*2-1,90*1,15   </t>
  </si>
  <si>
    <t xml:space="preserve">(0,90+1,60)*2*3,30-0,90*3,30-0,90*1,15   </t>
  </si>
  <si>
    <t xml:space="preserve">(0,90+1,60)*2*3,30-0,90*3,30-0,90*1,15-1,50*0,60+(1,50+2*0,60)*0,25   </t>
  </si>
  <si>
    <t xml:space="preserve">" m.č.233 "  (3,90+1,20)*2*3,30-0,80*1,97-0,90*3,30*4   </t>
  </si>
  <si>
    <t xml:space="preserve">((0,90+1,60)*2*3,30-0,90*3,30-0,90*1,15)*3   </t>
  </si>
  <si>
    <t xml:space="preserve">" m.č.234 "  (8,90+5,70)*2*3,30-1,60*1,97-0,80*1,97-1,60*2,10*4+(1,60+2*2,10)*0,25*4   </t>
  </si>
  <si>
    <t xml:space="preserve">" m.č.235 "  (3,80+5,70)*2*3,30-0,80*1,97*3-1,60*2,10+(1,60+2*2,10)*0,25   </t>
  </si>
  <si>
    <t xml:space="preserve">" m.č.236 "  (5,00+5,70)*2*3,30-0,80*1,97-1,60*2,10*3+(1,60+2*2,10)*0,25*3   </t>
  </si>
  <si>
    <t xml:space="preserve">" m.č.301 "  (1,675*2+2,90)*2,60-0,90*1,97*2   </t>
  </si>
  <si>
    <t xml:space="preserve">" m.č.302 "  1,50*2,60+3,11*2,60*2+(2,60+1,00)*0,5*2,825*2-0,90*1,97   </t>
  </si>
  <si>
    <t xml:space="preserve">" m.č.304 "  (14,10*1,00+14,10*4,75*0,5)*2-0,90*1,97   </t>
  </si>
  <si>
    <t xml:space="preserve">" m.č.303 "  (14,10*1,00+14,10*4,75*0,5)*2-(14,10*0,80+(14,10+11,60)*0,5*0,70)   </t>
  </si>
  <si>
    <t xml:space="preserve">" schodiskový priestor "   </t>
  </si>
  <si>
    <t xml:space="preserve">" m.107,201,301 "  (6,00*2+2,90)*10,05-2,00*0,50*6+(2,00+2*0,50)*0,25*6   </t>
  </si>
  <si>
    <t>13030409005182</t>
  </si>
  <si>
    <t xml:space="preserve">Vnútorná omietka stien štuková BAUMIT, strojné miešanie, ručné nanášanie, VivaInterior, hr. 3 mm   </t>
  </si>
  <si>
    <t xml:space="preserve">" na ploche zateplených stien 3.NP. "  110,639   </t>
  </si>
  <si>
    <t xml:space="preserve">" na ploche omietaných stien 1.NP.-3.NP. "  3447,005   </t>
  </si>
  <si>
    <t xml:space="preserve">" odpočet plochy keramických obkladov 1.NP.-2.NP. "  -465,88   </t>
  </si>
  <si>
    <t>13031212005116</t>
  </si>
  <si>
    <t xml:space="preserve">Príprava vnútorného podkladu stien BAUMIT, Univerzálny základ (Baumit UniPrimer)   </t>
  </si>
  <si>
    <t xml:space="preserve">" na ploche povrchu omietných stien "  3447,205   </t>
  </si>
  <si>
    <t>13039000000010</t>
  </si>
  <si>
    <t xml:space="preserve">Zakrývanie výplní vnútorných okenných otvorov, predmetov a konštrukcií   </t>
  </si>
  <si>
    <t xml:space="preserve">1,50*2,10*9+1,50*2,10*13+0,80*1,60*4+0,80*2,10*5+1,50*1,65*15+1,50*0,60*5+1,20*2,55*2+1,90*2,55*1+0,75*1,00*2+2,00*0,75*6   </t>
  </si>
  <si>
    <t>13039000001022</t>
  </si>
  <si>
    <t xml:space="preserve">Okenný a dverový plastový dilatačný profil pre hrúbku omietky 9 mm   </t>
  </si>
  <si>
    <t xml:space="preserve">(1,50+2*2,10)*9   </t>
  </si>
  <si>
    <t xml:space="preserve">(1,50+2*1,60)*13   </t>
  </si>
  <si>
    <t xml:space="preserve">(0,80+2*1,60)*4   </t>
  </si>
  <si>
    <t xml:space="preserve">(0,80+2*2,10)*5   </t>
  </si>
  <si>
    <t xml:space="preserve">(1,50+2*1,65)*15   </t>
  </si>
  <si>
    <t xml:space="preserve">(1,50+2*0,60)*5   </t>
  </si>
  <si>
    <t xml:space="preserve">(1,20+2*2,55)*2   </t>
  </si>
  <si>
    <t xml:space="preserve">(0,75+2*1,00)*2   </t>
  </si>
  <si>
    <t xml:space="preserve">(2,00+2*0,75)*6   </t>
  </si>
  <si>
    <t xml:space="preserve">(1,90+2*2,55)*1   </t>
  </si>
  <si>
    <t xml:space="preserve">(3,00+1,50)*2*2   </t>
  </si>
  <si>
    <t xml:space="preserve">3,05*10   </t>
  </si>
  <si>
    <t xml:space="preserve">(2*2,90+2*3,35)*1+(2*2,50+2*3,05+3,35)*1+(2*4,35+2*1,20+3,35)*1   </t>
  </si>
  <si>
    <t xml:space="preserve">3,65*20   </t>
  </si>
  <si>
    <t xml:space="preserve">1,60*1+(2,10+2*2,55)*1+(3,00+2*1,50)*2   </t>
  </si>
  <si>
    <t xml:space="preserve">(1,40*2+2,50*2+3,40*2+3,55*12)*1   </t>
  </si>
  <si>
    <t xml:space="preserve">(2*2,90+3,30)*1   </t>
  </si>
  <si>
    <t xml:space="preserve">3,30*23+1,65*2+0,90*6+1,90*1+0,90*1   </t>
  </si>
  <si>
    <t>13039000001031</t>
  </si>
  <si>
    <t xml:space="preserve">Rohový profil z pozinkovaného plechu pre hrúbku omietky 8 až 12 mm   </t>
  </si>
  <si>
    <t xml:space="preserve">3,05*10+2,50*2+2,35+2,50+3,10+2,45+3,55*2+2,40+5,70+2,50+2,35*2   </t>
  </si>
  <si>
    <t>13070910002221</t>
  </si>
  <si>
    <t xml:space="preserve">Vonkajšia omietka podhľadov tenkovrstvová BAUMIT, silikátová, Baumit SilikatTop, škrabaná, hr. 1,5 mm   </t>
  </si>
  <si>
    <t xml:space="preserve">" fasádna omietka - typ c "   </t>
  </si>
  <si>
    <t xml:space="preserve">" zateplenie podhľadu exteriér závetrie "   </t>
  </si>
  <si>
    <t xml:space="preserve">2,195*2,935*2   </t>
  </si>
  <si>
    <t xml:space="preserve">" podhľad prievlakov  exteriér závetrie "   </t>
  </si>
  <si>
    <t xml:space="preserve">(5,70+4,875)*0,54*2   </t>
  </si>
  <si>
    <t>13090910001410</t>
  </si>
  <si>
    <t xml:space="preserve">Vonkajšia omietka stien tenkovrstvová napr. BAUMIT, silikátová, Baumit SilikatTop, škrabaná, hr. 1,5 mm   </t>
  </si>
  <si>
    <t xml:space="preserve">" stĺpy "   </t>
  </si>
  <si>
    <t xml:space="preserve">0,62*4*3,10*2   </t>
  </si>
  <si>
    <t xml:space="preserve">" fasádna omietka - typ b,c "   </t>
  </si>
  <si>
    <t xml:space="preserve">" pohľad SV "   </t>
  </si>
  <si>
    <t xml:space="preserve">5,30*4,255*2   </t>
  </si>
  <si>
    <t xml:space="preserve">" odpočet otvorov "  -1,60*2,10*2   </t>
  </si>
  <si>
    <t xml:space="preserve">" pohľad JZ "   </t>
  </si>
  <si>
    <t xml:space="preserve">5,30*2,50*2   </t>
  </si>
  <si>
    <t xml:space="preserve">" pohľad JV "   </t>
  </si>
  <si>
    <t xml:space="preserve">12,15*6,755   </t>
  </si>
  <si>
    <t xml:space="preserve">8,40*2,50   </t>
  </si>
  <si>
    <t xml:space="preserve">4,10*2,50   </t>
  </si>
  <si>
    <t xml:space="preserve">12,65*4,255+4,20*2,50   </t>
  </si>
  <si>
    <t xml:space="preserve">10,155*4,255   </t>
  </si>
  <si>
    <t xml:space="preserve">" odpočet otvorov "  -1,50*1,60*7   </t>
  </si>
  <si>
    <t xml:space="preserve">-0,80*1,60*3   </t>
  </si>
  <si>
    <t xml:space="preserve">-0,80*2,10*3   </t>
  </si>
  <si>
    <t xml:space="preserve">-1,50*1,65*7   </t>
  </si>
  <si>
    <t xml:space="preserve">-1,50*2,10*3   </t>
  </si>
  <si>
    <t xml:space="preserve">" pohľad SZ "   </t>
  </si>
  <si>
    <t xml:space="preserve">13,95*6,755   </t>
  </si>
  <si>
    <t xml:space="preserve">12,25*2,50   </t>
  </si>
  <si>
    <t xml:space="preserve">6,05*4,255   </t>
  </si>
  <si>
    <t xml:space="preserve">16,15*4,255+3,95*2,50   </t>
  </si>
  <si>
    <t xml:space="preserve">" odpočet otvorov "  -1,50*1,60*6   </t>
  </si>
  <si>
    <t xml:space="preserve">-1,50*0,60*1   </t>
  </si>
  <si>
    <t xml:space="preserve">-1,50*1,65*8   </t>
  </si>
  <si>
    <t xml:space="preserve">-0,80*1,60*1   </t>
  </si>
  <si>
    <t xml:space="preserve">-1,50*2,10*2   </t>
  </si>
  <si>
    <t xml:space="preserve">-0,80*2,10*2   </t>
  </si>
  <si>
    <t xml:space="preserve">-1,20*2,05*2   </t>
  </si>
  <si>
    <t xml:space="preserve">" ostenia "   </t>
  </si>
  <si>
    <t xml:space="preserve">(1,50+2*2,10)*0,16*7   </t>
  </si>
  <si>
    <t xml:space="preserve">(1,50+2*1,60)*0,16*13   </t>
  </si>
  <si>
    <t xml:space="preserve">(0,80+2*1,60)*0,16*4   </t>
  </si>
  <si>
    <t xml:space="preserve">(0,80+2*2,10)*0,16*5   </t>
  </si>
  <si>
    <t xml:space="preserve">(1,50+2*1,65)*0,16*15   </t>
  </si>
  <si>
    <t xml:space="preserve">(1,50+2*0,60)*0,15*1   </t>
  </si>
  <si>
    <t xml:space="preserve">(1,20+2*2,05)*0,16*2   </t>
  </si>
  <si>
    <t xml:space="preserve">" bočné zvislé plochy prievlakov  exteriér závetrie "   </t>
  </si>
  <si>
    <t xml:space="preserve">(3,105+2,20)*0,30*2   </t>
  </si>
  <si>
    <t>13090910001510</t>
  </si>
  <si>
    <t xml:space="preserve">Vonkajšia omietka stien tenkovrstvová BAUMIT, silikónová, Baumit SilikonTop, škrabaná, hr. 1,5 mm   </t>
  </si>
  <si>
    <t xml:space="preserve">" soklová omietka - typ d "   </t>
  </si>
  <si>
    <t xml:space="preserve">0,55*(15,14+39,94)*2   </t>
  </si>
  <si>
    <t xml:space="preserve">-(1,90+6,10*2+5,15*2)*0,50   </t>
  </si>
  <si>
    <t xml:space="preserve">0,55*0,50*2+0,16*0,50*2*3   </t>
  </si>
  <si>
    <t>13091290000020</t>
  </si>
  <si>
    <t xml:space="preserve">Zakrývanie výplní vonkajších otvorov s rámami a zárubňami, zábradlí, oplechovania, atď. zhotovené z lešenia akýmkoľvek spôsobom   </t>
  </si>
  <si>
    <t>13091716000210</t>
  </si>
  <si>
    <t xml:space="preserve">Potiahnutie vonkajších stien sklotextílnou mriežkou s celoplošným prilepením   </t>
  </si>
  <si>
    <t xml:space="preserve">" prearmovanie zateplenej časti sokla od úrovne UT po kótu +0,520 "   </t>
  </si>
  <si>
    <t xml:space="preserve">49,418   </t>
  </si>
  <si>
    <t>13991300011030</t>
  </si>
  <si>
    <t xml:space="preserve">Presun hmôt (13) pre omietkárske práce, výška stavby (objektu) nad 7 do 24 m   </t>
  </si>
  <si>
    <t>14010101030010</t>
  </si>
  <si>
    <t xml:space="preserve">Mazanina z betónu prostého (m3) tr. C 12/15 hr.nad 50 do 80 mm   </t>
  </si>
  <si>
    <t xml:space="preserve">" podkladná mazanina pod železobetónovými konštrukciami D0.01,D0.02 "   </t>
  </si>
  <si>
    <t xml:space="preserve">11,68*(5,68+2,10+5,68)*0,05   </t>
  </si>
  <si>
    <t xml:space="preserve">20,90*(5,68+2,10)*0,05   </t>
  </si>
  <si>
    <t xml:space="preserve">17,70*5,68*0,05   </t>
  </si>
  <si>
    <t xml:space="preserve">2,90*5,68*0,05   </t>
  </si>
  <si>
    <t xml:space="preserve">5,68*5,56*2*0,05   </t>
  </si>
  <si>
    <t xml:space="preserve">5,68*2,10*0,05   </t>
  </si>
  <si>
    <t xml:space="preserve">" podkladná mazanina pod železobetónovými konštrukciami N0.01-N0.06 "   </t>
  </si>
  <si>
    <t xml:space="preserve">" N0.01 "  (12,83*1,00*0,05+27,23*1,00*0,05)*2   </t>
  </si>
  <si>
    <t xml:space="preserve">" N0.02 "  12,83*1,20*0,05+27,23*1,20*0,05   </t>
  </si>
  <si>
    <t xml:space="preserve">" N0.03 "  12,83*1,20*0,05+27,23*1,20*0,05   </t>
  </si>
  <si>
    <t xml:space="preserve">" N0.04 "  (15,26-(0,80*2+1,00*2))*1,00*0,05*3   </t>
  </si>
  <si>
    <t xml:space="preserve">" N0.05 "  (6,93-(0,80+1,00))*1,00*0,05   </t>
  </si>
  <si>
    <t xml:space="preserve">" N0.06 "  (15,26-(0,80*2+1,00*2))*1,00*0,05   </t>
  </si>
  <si>
    <t>14010101040010</t>
  </si>
  <si>
    <t xml:space="preserve">Mazanina z betónu prostého (m3) tr. C 16/20 hr.nad 50 do 80 mm   </t>
  </si>
  <si>
    <t xml:space="preserve">" k podlahe Px 3.NP. "  2,90*1,675*0,075   </t>
  </si>
  <si>
    <t>14010121072412</t>
  </si>
  <si>
    <t xml:space="preserve">Výstuž mazanín z betónov (z kameniva) a z ľahkých betónov zo sietí KARI, priemer drôtu 5/5 mm, veľkosť oka 150x150 mm   </t>
  </si>
  <si>
    <t xml:space="preserve">" k podlahe Px "  2,90*1,675   </t>
  </si>
  <si>
    <t>14010121072422</t>
  </si>
  <si>
    <t xml:space="preserve">Výstuž mazanín z betónov (z kameniva) a z ľahkých betónov zo sietí KARI, priemer drôtu 6/6 mm, veľkosť oka 150x150 mm   </t>
  </si>
  <si>
    <t xml:space="preserve">" k podlahe P3 "  154,22   </t>
  </si>
  <si>
    <t>14020201002250</t>
  </si>
  <si>
    <t xml:space="preserve">Cementový poter (vhodný aj ako spádový), pevnosti v tlaku 25 MPa, hr. 55 mm   </t>
  </si>
  <si>
    <t xml:space="preserve">" k podlahe P5 "  201,735   </t>
  </si>
  <si>
    <t>14020201002251</t>
  </si>
  <si>
    <t xml:space="preserve">Cementový poter (vhodný aj ako spádový), pevnosti v tlaku 25 MPa, hr. 60 mm   </t>
  </si>
  <si>
    <t xml:space="preserve">" k podlahe P7 "  136,26   </t>
  </si>
  <si>
    <t>14020201002252</t>
  </si>
  <si>
    <t xml:space="preserve">Cementový poter (vhodný aj ako spádový), pevnosti v tlaku 25 MPa, hr. 65 mm   </t>
  </si>
  <si>
    <t xml:space="preserve">" k podlahe P6 "  144,00   </t>
  </si>
  <si>
    <t>14020201002256</t>
  </si>
  <si>
    <t xml:space="preserve">Cementový poter (vhodný aj ako spádový), pevnosti v tlaku 25 MPa, hr. 85 mm   </t>
  </si>
  <si>
    <t xml:space="preserve">" k podlahe P1 "  278,46   </t>
  </si>
  <si>
    <t>14020201002299</t>
  </si>
  <si>
    <t xml:space="preserve">Cementový poter (vhodný aj ako spádový), pevnosti v tlaku 30 MPa, hr. 95 mm   </t>
  </si>
  <si>
    <t xml:space="preserve">" k podlahe P4 "  46,74   </t>
  </si>
  <si>
    <t>14020201002300</t>
  </si>
  <si>
    <t xml:space="preserve">Cementový poter (vhodný aj ako spádový), pevnosti v tlaku 30 MPa, hr. 100 mm   </t>
  </si>
  <si>
    <t>14020946001295</t>
  </si>
  <si>
    <t xml:space="preserve">Cementová samonivelizačná stierka napr. BAUMIT Nivello 30, triedy CT-C25-F5, hr. 5 mm   </t>
  </si>
  <si>
    <t>14029100001011</t>
  </si>
  <si>
    <t xml:space="preserve">Zhotovenie separačnej fólie v podlahových vrstvách z PE   </t>
  </si>
  <si>
    <t>283290003600</t>
  </si>
  <si>
    <t xml:space="preserve">Separačná fólia FE, šxl 1,3x100 m, na oddelenie poterov, PE, BAUMIT   </t>
  </si>
  <si>
    <t xml:space="preserve">966,273*1,15   </t>
  </si>
  <si>
    <t>14991401011030</t>
  </si>
  <si>
    <t xml:space="preserve">Presun hmôt (14) pre budovy, mazaniny, potery, násypy, výška stavby (budovy) nad 7 do 24 m   </t>
  </si>
  <si>
    <t>22010104000080</t>
  </si>
  <si>
    <t xml:space="preserve">Podklad zo štrkodrviny s rozprestretím a zhutnením, po zhutnení hr. 100 mm   </t>
  </si>
  <si>
    <t xml:space="preserve">" okapový chodník "   </t>
  </si>
  <si>
    <t xml:space="preserve">6,50*0,80   </t>
  </si>
  <si>
    <t>22020417020030</t>
  </si>
  <si>
    <t xml:space="preserve">Kryt z betónu prostého C 25/30 komunikácií pre peších hr. 100 mm   </t>
  </si>
  <si>
    <t xml:space="preserve">6,50*0,60   </t>
  </si>
  <si>
    <t>61010101011501</t>
  </si>
  <si>
    <t xml:space="preserve">Jednozlož. hydroizolačná hmota CEMIX, kúpeľňová hydroizolácia dvojnásobná, ozn. I03 vodorovná   </t>
  </si>
  <si>
    <t xml:space="preserve">" m.č.105,112,113,125,126,129-133 "  2,28+2,10+1,50+4,00+1,28+3,55+10,60+2,88+3,55+10,44   </t>
  </si>
  <si>
    <t xml:space="preserve">" m.č.210,213,217,220,229-233 "  3,32*4+3,55+10,60+2,85+3,55+10,44   </t>
  </si>
  <si>
    <t>61010101021501</t>
  </si>
  <si>
    <t xml:space="preserve">Jednozlož. hydroizolačná hmota CEMIX, kúpeľňová hydroizolácia dvojnásobná, ozn. I03 zvislá   </t>
  </si>
  <si>
    <t xml:space="preserve">" 1.NP.   </t>
  </si>
  <si>
    <t xml:space="preserve">" m.č.112 "  (1,50+1,40)*2*0,30+0,90*2*1,70-0,60*0,30   </t>
  </si>
  <si>
    <t xml:space="preserve">" m.č.113 "  (1,00+1,50)*2*0,30-0,60*0,30   </t>
  </si>
  <si>
    <t xml:space="preserve">" m.č.125 "  (2,00+2,00)*2*0,30+0,90*2*1,70-0,80*0,30-0,60*0,30   </t>
  </si>
  <si>
    <t xml:space="preserve">" m.č.126 "  (0,80+2,00)*2*0,30-0,60*0,30   </t>
  </si>
  <si>
    <t xml:space="preserve">" m.č.129 "  (2,15+1,65)*2*0,30-0,80*0,30   </t>
  </si>
  <si>
    <t xml:space="preserve">" m.č.130 "  (3,90+2,80)*2*0,30-0,80*0,30-0,70*0,30*2   </t>
  </si>
  <si>
    <t xml:space="preserve">((1,60+0,90)*2*0,30-0,70*0,30)*2   </t>
  </si>
  <si>
    <t xml:space="preserve">" m.č.131 "  (1,60+1,80)*2*0,30-0,80*0,30   </t>
  </si>
  <si>
    <t xml:space="preserve">" m.č.132 "  (2,15+1,65)*2*0,30-0,60*0,30   </t>
  </si>
  <si>
    <t xml:space="preserve">" m.č.133 "  (1,20+3,90)*2*0,30-0,80*0,30-0,70*0,30*4   </t>
  </si>
  <si>
    <t xml:space="preserve">((1,60+0,90)*2*0,30-0,70*0,30)*3+(1,60+0,90)*2*2,00-0,70*2,00   </t>
  </si>
  <si>
    <t xml:space="preserve">" m.č.105 "  (1,90+1,20)*2*0,30-0,60*0,30   </t>
  </si>
  <si>
    <t xml:space="preserve">" m.č.210,213,217,220 "  ((1,80+1,775+0,50)*2*0,30+0,90*3*1,70-0,70*0,30)*4   </t>
  </si>
  <si>
    <t xml:space="preserve">" m.č.229 "  (2,15+1,65)*2*0,30-0,80*0,30*2   </t>
  </si>
  <si>
    <t xml:space="preserve">" m.č.231 "  (1,60+1,65)*2*0,30-0,80*0,30   </t>
  </si>
  <si>
    <t xml:space="preserve">" m.č.232 "  (2,15+1,65)*2*0,30-0,80*0,30-2   </t>
  </si>
  <si>
    <t xml:space="preserve">" m.č.230 "  (3,90+2,80)*2*0,30-0,80*0,30-0,70*0,30*2   </t>
  </si>
  <si>
    <t xml:space="preserve">(1,60+0,90)*2*0,30*2-0,70*0,30*2   </t>
  </si>
  <si>
    <t xml:space="preserve">" m.č.233 "  (3,90+1,20)*2*0,30-0,80*0,30-0,70*0,30*4   </t>
  </si>
  <si>
    <t xml:space="preserve">(1,60+0,90)*2*0,30*3+(1,60+0,90)*2*2,00-0,70*0,30*3-0,70*2,00   </t>
  </si>
  <si>
    <t>61010104010010</t>
  </si>
  <si>
    <t xml:space="preserve">Zhotovenie izolácie proti tlakovej vode PVC fóliou položenou voľne na vodorovnej ploche so zvarením spoju   </t>
  </si>
  <si>
    <t xml:space="preserve">" hydroizolácia - podľa skladby podláh P1,P3,P4 "   </t>
  </si>
  <si>
    <t xml:space="preserve">15,00*40,00   </t>
  </si>
  <si>
    <t>61010104020010</t>
  </si>
  <si>
    <t xml:space="preserve">Zhotovenie izolácie proti tlakovej vode PVC fóliou položenou voľne na ploche zvislej so zvarením spoju   </t>
  </si>
  <si>
    <t xml:space="preserve">" hydroizolácia - vytiahnutie na zvislé steny "   </t>
  </si>
  <si>
    <t xml:space="preserve">(12,22*2+14,86)*0,97   </t>
  </si>
  <si>
    <t xml:space="preserve">(27,72*2+14,86)*0,67   </t>
  </si>
  <si>
    <t xml:space="preserve">14,86*(0,30+2*0,10)   </t>
  </si>
  <si>
    <t>283220000300</t>
  </si>
  <si>
    <t xml:space="preserve">Hydroizolačná fólia PVC-P FATRAFOL 803, hr. 1,5 mm, š. 1,3 m, izolácia základov proti zemnej vlhkosti, tlakovej vode, radónu, hnedá, FATRA IZOLFA   </t>
  </si>
  <si>
    <t xml:space="preserve">600,00*1,15   </t>
  </si>
  <si>
    <t xml:space="preserve">92,652*1,20   </t>
  </si>
  <si>
    <t>61010105011102</t>
  </si>
  <si>
    <t xml:space="preserve">Zhotovenie geotextílie alebo tkaniny na plochu vodorovnú   </t>
  </si>
  <si>
    <t xml:space="preserve">" ochrana hydroizolácie - podľa skladby podláh P1,P3,P4 "   </t>
  </si>
  <si>
    <t xml:space="preserve">15,00*40,00*2   </t>
  </si>
  <si>
    <t>61010105022102</t>
  </si>
  <si>
    <t xml:space="preserve">Zhotovenie geotextílie alebo tkaniny na plochu zvislú   </t>
  </si>
  <si>
    <t xml:space="preserve">" ochrana hydroizolácie - vytiahnutie na zvislé steny "   </t>
  </si>
  <si>
    <t>693110001200</t>
  </si>
  <si>
    <t xml:space="preserve">Geotextília polypropylénová Tatratex GTX N PP 300, šírka 1,27; 1,75-3,5 m, dĺžka 20-60; 90 m, hrúbka 2,7 mm, netkaná   </t>
  </si>
  <si>
    <t xml:space="preserve">1200,00*1,15   </t>
  </si>
  <si>
    <t>61020104014010</t>
  </si>
  <si>
    <t xml:space="preserve">Zhotovenie parozábrany pre strechy ploché do 10°   </t>
  </si>
  <si>
    <t xml:space="preserve">" k podlahe P8,P9 "  164,87+362,26   </t>
  </si>
  <si>
    <t xml:space="preserve">" k streche S3 "  6,305*3,50+1,65*3,25   </t>
  </si>
  <si>
    <t>283230006600</t>
  </si>
  <si>
    <t xml:space="preserve">Parozábrana - fólia z PE hr. 0,2 mm   </t>
  </si>
  <si>
    <t xml:space="preserve">554,56*1,15   </t>
  </si>
  <si>
    <t>61020304014030</t>
  </si>
  <si>
    <t xml:space="preserve">Zhotovenie parozábrany pre strechy šikmé nad 30°   </t>
  </si>
  <si>
    <t xml:space="preserve">" úprava podkrovia - podľa skladbu strechy S1 "   </t>
  </si>
  <si>
    <t xml:space="preserve">11,70*7,25/Cos(35)*2   </t>
  </si>
  <si>
    <t xml:space="preserve">1,50*2,975/Cos(35)   </t>
  </si>
  <si>
    <t xml:space="preserve">" úprava podkrovia - podľa skladbu strechy S2 "   </t>
  </si>
  <si>
    <t xml:space="preserve">26,90*7,25/Cos(35)*2   </t>
  </si>
  <si>
    <t>283230006700</t>
  </si>
  <si>
    <t xml:space="preserve">Parotesné zábrany napr. DELTA-REFLEX, š. 1,5 m, hliníková vrstva uložená medzi vysoko transparentnou PES fóliou a PE fóliou s vystužujúcou mriežkou (180g/m2), DORKEN   </t>
  </si>
  <si>
    <t xml:space="preserve">Vodotesná nekorodujúca hliníková vrstva uložená medzi vysoko transparentnou polyesterovou fóliou a polyetylénovou fóliou s vystužujúcou mriežkou. Hmotnosť 180 g/m2,   </t>
  </si>
  <si>
    <t xml:space="preserve">75,00*11   </t>
  </si>
  <si>
    <t>61030102010010</t>
  </si>
  <si>
    <t xml:space="preserve">Montáž tepelnej izolácie stropov minerálnou vlnou, vrchom kladenou voľne   </t>
  </si>
  <si>
    <t xml:space="preserve">" tepelná izolácia stropu hr. 2x100 mm "   </t>
  </si>
  <si>
    <t xml:space="preserve">" k podlahe P8 "  164,87*2   </t>
  </si>
  <si>
    <t xml:space="preserve">" tepelná izolácia stropu hr. 160+180 mm "   </t>
  </si>
  <si>
    <t xml:space="preserve">" k podlahe P9 "  362,26*2   </t>
  </si>
  <si>
    <t xml:space="preserve">" podľa skladby strechy S3 "  (6,305*3,50+1,65*3,25)*2   </t>
  </si>
  <si>
    <t>631440000500</t>
  </si>
  <si>
    <t xml:space="preserve">Doska NOBASIL MPN, 100x600x1000 mm, čadičová minerálna izolácia pre podhľady a stropy 3,60m2/bal   </t>
  </si>
  <si>
    <t xml:space="preserve">3,60*95   </t>
  </si>
  <si>
    <t>631440000900</t>
  </si>
  <si>
    <t xml:space="preserve">Doska NOBASIL MPN, 160x600x1000 mm, čadičová minerálna izolácia pre podhľady a stropy 2,40m2/bal   </t>
  </si>
  <si>
    <t xml:space="preserve">2,40*156   </t>
  </si>
  <si>
    <t>631440001000</t>
  </si>
  <si>
    <t xml:space="preserve">Doska NOBASIL MPN, 180x600x1000 mm, čadičová minerálna izolácia pre podhľady a stropy 1,80m2/bal   </t>
  </si>
  <si>
    <t xml:space="preserve">1,80*208   </t>
  </si>
  <si>
    <t>631440003300</t>
  </si>
  <si>
    <t xml:space="preserve">Doska NOBASIL MPE 160x600x1000 mm, čadičová minerálna izolácia pre šikmé strechy, nezaťažené stropy, priečky 1,80m2/bal   </t>
  </si>
  <si>
    <t xml:space="preserve">1,80*16   </t>
  </si>
  <si>
    <t>631440003400</t>
  </si>
  <si>
    <t xml:space="preserve">Doska NOBASIL MPE 180x600x1000 mm, čadičová minerálna izolácia pre šikmé strechy, nezaťažené stropy, priečky 1,80m2/bal   </t>
  </si>
  <si>
    <t>61030102010070</t>
  </si>
  <si>
    <t xml:space="preserve">Montáž tepelnej izolácie stropov rebrových minerálnou vlnou, spodkom s úpravou viazacím drôtom   </t>
  </si>
  <si>
    <t xml:space="preserve">" tepelná izolácia podkrovia hr. 200+80 mm - podľa skladby strechy S1 "   </t>
  </si>
  <si>
    <t xml:space="preserve">11,70*7,45/Cos(35)*2*2   </t>
  </si>
  <si>
    <t xml:space="preserve">1,50*3,25/Cos(35)*2   </t>
  </si>
  <si>
    <t xml:space="preserve">" tepelná izolácia podkrovia hr. 60 mm - podľa skladby strechy S1 "   </t>
  </si>
  <si>
    <t xml:space="preserve">" tepelná izolácia podkrovia hr. 100+100 mm - podľa skladby strechy S2 "   </t>
  </si>
  <si>
    <t xml:space="preserve">26,90*7,45/Cos(35)*2*2   </t>
  </si>
  <si>
    <t xml:space="preserve">650,090+978,597   </t>
  </si>
  <si>
    <t>631440003500</t>
  </si>
  <si>
    <t xml:space="preserve">Doska NOBASIL MPE 200x600x1000 mm, čadičová minerálna izolácia pre šikmé strechy, nezaťažené stropy, priečky 1,20m2/bal   </t>
  </si>
  <si>
    <t xml:space="preserve">1,20*190   </t>
  </si>
  <si>
    <t>631440002800</t>
  </si>
  <si>
    <t xml:space="preserve">Doska NOBASIL MPE 80x600x1000 mm, čadičová minerálna izolácia pre šikmé strechy, nezaťažené stropy, priečky 3,60m2/bal   </t>
  </si>
  <si>
    <t xml:space="preserve">3,60*63   </t>
  </si>
  <si>
    <t>631440002900</t>
  </si>
  <si>
    <t xml:space="preserve">Doska NOBASIL MPE 100x600x1000 mm, čadičová, minerálna izolácia pre šikmé strechy, nezaťažené stropy, priečky   </t>
  </si>
  <si>
    <t xml:space="preserve">3,00*336   </t>
  </si>
  <si>
    <t>631440002700</t>
  </si>
  <si>
    <t xml:space="preserve">Doska NOBASIL MPE 60x600x1000 mm, čadičová minerálna izolácia pre šikmé strechy, nezaťažené stropy, priečky 4,80m2/bal   </t>
  </si>
  <si>
    <t xml:space="preserve">4,80*43   </t>
  </si>
  <si>
    <t>61030102020010</t>
  </si>
  <si>
    <t xml:space="preserve">Montáž tepelnej izolácie podláh minerálnou vlnou, kladená voľne v jednej vrstve   </t>
  </si>
  <si>
    <t xml:space="preserve">" tepelná izolácia podláh hr. 30 mm "   </t>
  </si>
  <si>
    <t>61030102020020</t>
  </si>
  <si>
    <t xml:space="preserve">Montáž tepelnej izolácie podláh minerálnou vlnou, kladená voľne v dvoch vrstvách   </t>
  </si>
  <si>
    <t xml:space="preserve">" tepelná izolácia podláh hr. 2x50 mm "   </t>
  </si>
  <si>
    <t xml:space="preserve">" tepelná izolácia podláh hr. 2x80 mm "   </t>
  </si>
  <si>
    <t xml:space="preserve">" k podlahe Px - podesta m.č.301 "  2,92*1,675   </t>
  </si>
  <si>
    <t>631440021800</t>
  </si>
  <si>
    <t xml:space="preserve">Doska NOBASIL PTE 30x600x1000 mm, čadičová minerálna izolácia pre ťažké plávajúce podlahy 9,60m2/bal   </t>
  </si>
  <si>
    <t xml:space="preserve">9,60*53   </t>
  </si>
  <si>
    <t>631440022000</t>
  </si>
  <si>
    <t xml:space="preserve">Doska NOBASIL PTE 50x600x1000 mm, čadičová minerálna izolácia pre ťažké plávajúce podlahy 3m2/bal   </t>
  </si>
  <si>
    <t xml:space="preserve">3,00*335   </t>
  </si>
  <si>
    <t>631440022700</t>
  </si>
  <si>
    <t xml:space="preserve">Doska NOBASIL PTS 80x600x1000 mm, čadičová minerálna izolácia pre ľahké aj ťažké plávajúce podlahy 2,40m2/bal   </t>
  </si>
  <si>
    <t xml:space="preserve">2,40*5   </t>
  </si>
  <si>
    <t>61030108011658</t>
  </si>
  <si>
    <t xml:space="preserve">Kontaktný zatepľovací systém vonkajších podhľadov hr. 140 mm napr. BAUMIT PRO - minerálne riešenie, zatĺkacie kotvy   </t>
  </si>
  <si>
    <t>61030108011659</t>
  </si>
  <si>
    <t xml:space="preserve">Kontaktný zatepľovací systém vonkajších podhľadov hr. 200 mm BAUMIT PRO - minerálne riešenie, zatĺkacie kotvy   </t>
  </si>
  <si>
    <t>61030108031256</t>
  </si>
  <si>
    <t xml:space="preserve">Kontaktný zatepľovací systém hr. 160 mm napr. BAUMIT OPEN - štandardné riešenie (biely EPS-F), zatĺkacie kotvy   </t>
  </si>
  <si>
    <t xml:space="preserve">" interérové steny "   </t>
  </si>
  <si>
    <t xml:space="preserve">" m.č.303 "  14,10*0,80+(14,10+11,60)*0,5*0,70   </t>
  </si>
  <si>
    <t xml:space="preserve">14,10*0,80+14,10*4,95*0,5-0,90*1,97   </t>
  </si>
  <si>
    <t xml:space="preserve">(5,925+5,15+3,25)*2,866+(2,866+0,80)*0,5*2,675   </t>
  </si>
  <si>
    <t>61030108031407</t>
  </si>
  <si>
    <t xml:space="preserve">Kontaktný zatepľovací systém hr. 160 mm napr. BAUMIT STAR - riešenie pre sokel (XPS), zatĺkacie kotvy   </t>
  </si>
  <si>
    <t xml:space="preserve">" zateplenie stĺpov "   </t>
  </si>
  <si>
    <t xml:space="preserve">(0,30+0,62)*2*3,90*2   </t>
  </si>
  <si>
    <t>61030108031422</t>
  </si>
  <si>
    <t xml:space="preserve">Kontaktný zatepľovací systém ostenia hr. 30 mm BAUMIT STAR - riešenie pre sokel (XPS)   </t>
  </si>
  <si>
    <t xml:space="preserve">0,16*0,50*2*3   </t>
  </si>
  <si>
    <t>61030108031600</t>
  </si>
  <si>
    <t xml:space="preserve">Kontaktný zatepľovací systém hr. 160 mm napr. BAUMIT PRO - minerálne riešenie, zatĺkacie kotvy   </t>
  </si>
  <si>
    <t xml:space="preserve">" zateplenie fasády od kóty +0,520 - podľa skladby steny St3,St4 "   </t>
  </si>
  <si>
    <t xml:space="preserve">" zateplenie detailu zvislej časti podmurovky pomúrnice a obalenie pomúrnice - viď rez AA,CC "   </t>
  </si>
  <si>
    <t xml:space="preserve">0,60*(3,73+26,83+17,38)   </t>
  </si>
  <si>
    <t xml:space="preserve">(0,38-0,14)*(3,73+26,83+17,38)   </t>
  </si>
  <si>
    <t xml:space="preserve">459,806+40,27   </t>
  </si>
  <si>
    <t>61030108031612</t>
  </si>
  <si>
    <t xml:space="preserve">Kontaktný zatepľovací systém ostenia hr. 30 mm BAUMIT PRO - minerálne riešenie   </t>
  </si>
  <si>
    <t>61030108032120</t>
  </si>
  <si>
    <t xml:space="preserve">Montáž tepelnej izolácie stien polystyrénom, s úpravou viazacím drôtom   </t>
  </si>
  <si>
    <t xml:space="preserve">" doteplenie monolitických konštrukcií /vložením do debnenia/ "   </t>
  </si>
  <si>
    <t xml:space="preserve">" nosníky "  6,50*0,52+(5,20+5,15)*0,52+4,35*0,370+0,38*0,52*2+6,50*0,52   </t>
  </si>
  <si>
    <t xml:space="preserve">" steny "  0,15*3,30   </t>
  </si>
  <si>
    <t xml:space="preserve">" vence "  110,00*0,45   </t>
  </si>
  <si>
    <t xml:space="preserve">107,50*0,27   </t>
  </si>
  <si>
    <t xml:space="preserve">133,90*0,25+6,00*0,25+11,90*0,37+3,34*0,31   </t>
  </si>
  <si>
    <t xml:space="preserve">" medzipodestový nosník "  2,90*0,35*2   </t>
  </si>
  <si>
    <t xml:space="preserve">" stĺpy "  (0,50+2,409)*0,30*4+0,50*0,30*8+2,541*0,30*2   </t>
  </si>
  <si>
    <t xml:space="preserve">" stropné dosky "  (1,65+3,25+5,15)*0,22   </t>
  </si>
  <si>
    <t>283750000900</t>
  </si>
  <si>
    <t xml:space="preserve">Doska XPS STYRODUR 2800 C hr. 80 mm, zateplenie soklov, suterénov, podláh   </t>
  </si>
  <si>
    <t xml:space="preserve">144,036*1,05   </t>
  </si>
  <si>
    <t>61030108032134</t>
  </si>
  <si>
    <t xml:space="preserve">Montáž tepelnej izolácie stien polystyrénom, vložením voľne v jednej vrstve   </t>
  </si>
  <si>
    <t xml:space="preserve">" zateplenie skladby keramických prekladov - EPS hr. 20 mm "   </t>
  </si>
  <si>
    <t xml:space="preserve">" 1.NP. "  (1,25*11+2,75*1)*0,25   </t>
  </si>
  <si>
    <t xml:space="preserve">" 2.NP. "  (1,25*17+2,00*1+2,25*1+1,00*4)*0,25   </t>
  </si>
  <si>
    <t xml:space="preserve">" 3.NP. "  1,25*2*0,25   </t>
  </si>
  <si>
    <t xml:space="preserve">" zateplenie skladby keramických prekladov - EPS hr. 100 mm "   </t>
  </si>
  <si>
    <t xml:space="preserve">" 1.NP. "  (1,25*4+1,50*2+1,75*15+2,00*2+2,25*1+2,50*1)*0,25   </t>
  </si>
  <si>
    <t xml:space="preserve">" 2.NP. "  (1,25*4+1,75*17+2,00*9+2,50*2)*0,25   </t>
  </si>
  <si>
    <t xml:space="preserve">" 3.Np. "  (2*2,50+12*1,00)*0,25   </t>
  </si>
  <si>
    <t>283720007400</t>
  </si>
  <si>
    <t xml:space="preserve">Doska EPS 100S hr. 20 mm, na zateplenie podláh a plochých striech   </t>
  </si>
  <si>
    <t xml:space="preserve">Minimálna objemová hmotnosť: 19,5 kg/m3.   </t>
  </si>
  <si>
    <t xml:space="preserve">12,125*1,05   </t>
  </si>
  <si>
    <t>283720008000</t>
  </si>
  <si>
    <t xml:space="preserve">Doska EPS 100S hr. 100 mm, na zateplenie podláh a plochých striech   </t>
  </si>
  <si>
    <t xml:space="preserve">29,438*1,05   </t>
  </si>
  <si>
    <t>61030108032161</t>
  </si>
  <si>
    <t xml:space="preserve">Montáž tepelnej izolácie podzemných stien a základov XPS celoplošným prilepením   </t>
  </si>
  <si>
    <t xml:space="preserve">" výšková zmena úrovne základovej škáry "   </t>
  </si>
  <si>
    <t xml:space="preserve">14,06*0,55   </t>
  </si>
  <si>
    <t>283750001000</t>
  </si>
  <si>
    <t xml:space="preserve">Doska XPS STYRODUR 2800 C hr. 100 mm, zateplenie soklov, suterénov, podláh   </t>
  </si>
  <si>
    <t xml:space="preserve">7,733*1,05   </t>
  </si>
  <si>
    <t>61030108032165</t>
  </si>
  <si>
    <t xml:space="preserve">Montáž tepelnej izolácie podzemných stien a základov XPS kotvením a lepením   </t>
  </si>
  <si>
    <t xml:space="preserve">" zateplenie soklovej časti po kótu +0,520 - podľa skladby steny St5 "   </t>
  </si>
  <si>
    <t xml:space="preserve">(12,22*2+14,86)*1,42   </t>
  </si>
  <si>
    <t xml:space="preserve">(27,72*2+14,86)*1,62   </t>
  </si>
  <si>
    <t xml:space="preserve">-(1,90+6,10*2+5,15*12)*0,52   </t>
  </si>
  <si>
    <t xml:space="preserve">0,55*0,52*2   </t>
  </si>
  <si>
    <t>283750001200</t>
  </si>
  <si>
    <t xml:space="preserve">Doska XPS STYRODUR 2800 C hr. 140 mm, zateplenie soklov, suterénov, podláh   </t>
  </si>
  <si>
    <t xml:space="preserve">130,796*1,05   </t>
  </si>
  <si>
    <t>61030108035183</t>
  </si>
  <si>
    <t xml:space="preserve">Okenný a dverový dilatačný profil Basic (plastový) napr. Baumit   </t>
  </si>
  <si>
    <t xml:space="preserve">(1,50+2*2,10)*7   </t>
  </si>
  <si>
    <t xml:space="preserve">(1,50+2*0,60)*1   </t>
  </si>
  <si>
    <t xml:space="preserve">0,55*2   </t>
  </si>
  <si>
    <t xml:space="preserve">3,05*4   </t>
  </si>
  <si>
    <t>61030108035730</t>
  </si>
  <si>
    <t xml:space="preserve">Rohová lišta hliníková napr. Baumit   </t>
  </si>
  <si>
    <t xml:space="preserve">3,10*4*2   </t>
  </si>
  <si>
    <t>61030108035750</t>
  </si>
  <si>
    <t xml:space="preserve">Rohová lišta z PVC napr. Baumit   </t>
  </si>
  <si>
    <t xml:space="preserve">2*2,10*7+2*1,60*13+2*1,60*4+2*2,10*5+2*1,65*15+2*0,60*1+2*2,55*3   </t>
  </si>
  <si>
    <t xml:space="preserve">(3,105+2,20)*2+(5,70+4,875)*2   </t>
  </si>
  <si>
    <t xml:space="preserve">2,48*1+(4,25+6,73)*2   </t>
  </si>
  <si>
    <t>61030108035770</t>
  </si>
  <si>
    <t xml:space="preserve">Nadokenná lišta s odkvapovým nosom (PVC) napr. Baumit   </t>
  </si>
  <si>
    <t xml:space="preserve">1,50*7+1,50*13+0,80*4+0,80*5+1,50*15+1,50*1+1,20*2   </t>
  </si>
  <si>
    <t>61030108036626</t>
  </si>
  <si>
    <t xml:space="preserve">Parapetný profil s tkaninou (plastový) napr. Baumit   </t>
  </si>
  <si>
    <t xml:space="preserve">1,50*7+1,50*13+0,80*4+0,80*5+1,50*15+1,50*1   </t>
  </si>
  <si>
    <t>61030108037108</t>
  </si>
  <si>
    <t xml:space="preserve">Montáž tepelnej izolácie stien prevetrávanej fasády doskami Knauf, hrúbky 160 mm   </t>
  </si>
  <si>
    <t xml:space="preserve">" zateplenie fasády - podľa skladby stien St1,St2 "   </t>
  </si>
  <si>
    <t xml:space="preserve">" pohľad SV "  93,767   </t>
  </si>
  <si>
    <t xml:space="preserve">" pohľad JZ "  90,607   </t>
  </si>
  <si>
    <t xml:space="preserve">" pohľad JV "  71,62   </t>
  </si>
  <si>
    <t xml:space="preserve">" pohľad SZ "  60,02   </t>
  </si>
  <si>
    <t>631440004400</t>
  </si>
  <si>
    <t xml:space="preserve">Doska NOBASIL MPS 160x600x1000 mm, čadičová minerálna izolácia pre šikmé strechy, nezaťažené stropy, priečky, prevetrávané fasády, KNAUF   </t>
  </si>
  <si>
    <t xml:space="preserve">316,014*1,05   </t>
  </si>
  <si>
    <t>61996101016030</t>
  </si>
  <si>
    <t xml:space="preserve">Presun hmôt pre izolácie proti vode, stavba (objekt) výšky nad 12 do 24 m   </t>
  </si>
  <si>
    <t>%</t>
  </si>
  <si>
    <t>62040201010010</t>
  </si>
  <si>
    <t xml:space="preserve">Montáž viazaných konštrukcií krovov striech z reziva priemernej plochy do 120 cm2   </t>
  </si>
  <si>
    <t xml:space="preserve">" pol 14 vložka 100/100 dl.0,20m "  32*0,20   </t>
  </si>
  <si>
    <t>62040201010020</t>
  </si>
  <si>
    <t xml:space="preserve">Montáž viazaných konštrukcií krovov striech z reziva priemernej plochy 120-224 cm2   </t>
  </si>
  <si>
    <t xml:space="preserve">" pol.13 klieštiny 80/200 dl.9,20m - 16ks "  147,20   </t>
  </si>
  <si>
    <t>62040201010030</t>
  </si>
  <si>
    <t xml:space="preserve">Montáž viazaných konštrukcií krovov striech z reziva priemernej plochy 224-288 cm2   </t>
  </si>
  <si>
    <t xml:space="preserve">" pol.5 stĺpik 160/160 dl.3,15m - 15ks "  47,25   </t>
  </si>
  <si>
    <t xml:space="preserve">" pol.6 stĺpik 160/160 dl.2,95m - 8ks "  23,60   </t>
  </si>
  <si>
    <t xml:space="preserve">" pol.7 pásik 160/160 dl.1,30m - 58ks "  75,40   </t>
  </si>
  <si>
    <t xml:space="preserve">" pol.8 vzpera 160/160 dl.8,90m - 15ks "  133,50   </t>
  </si>
  <si>
    <t xml:space="preserve">" pol.9 pomúrnica 160/160 dl.39,70m - 1ks "  39,70   </t>
  </si>
  <si>
    <t xml:space="preserve">" pol.10 pomúrnica 160/160 dl.30,10m - 1ks "  30,10   </t>
  </si>
  <si>
    <t xml:space="preserve">" pol.11 pomúrnica 160/160 dl.3,50m - 1ks "  3,50   </t>
  </si>
  <si>
    <t xml:space="preserve">" pol.12 pomúrnica 160/160 dl.6,10m - 1ks "  6,10   </t>
  </si>
  <si>
    <t xml:space="preserve">" pol.2 krokva 100/200 dl.9,30m - 76ks "  706,80   </t>
  </si>
  <si>
    <t xml:space="preserve">" pol.3 krokva 100/200 dl.5,80m - 4ks "  23,20   </t>
  </si>
  <si>
    <t xml:space="preserve">" pol.4 krokva 100/200 dl.4,20m - 5ks "  21,00   </t>
  </si>
  <si>
    <t>62040201010040</t>
  </si>
  <si>
    <t xml:space="preserve">Montáž viazaných konštrukcií krovov striech z reziva priemernej plochy 288-450 cm2   </t>
  </si>
  <si>
    <t xml:space="preserve">" pol.1 väznica 160/200 dl.39,70m - 3ks "  119,10   </t>
  </si>
  <si>
    <t>605420000300</t>
  </si>
  <si>
    <t xml:space="preserve">Rezivo stavebné zo smreku - hranoly hranené, stredové rezivo EBW   </t>
  </si>
  <si>
    <t xml:space="preserve">" pol 14 vložka 100/100 dl.0,20m "  32*0,20*0,10*0,10   </t>
  </si>
  <si>
    <t xml:space="preserve">" pol.13 klieštiny 80/200 dl.9,20m - 16ks "  147,20*0,08*0,20   </t>
  </si>
  <si>
    <t xml:space="preserve">" pol.5 stĺpik 160/160 dl.3,15m - 15ks "  47,25*0,16*0,16   </t>
  </si>
  <si>
    <t xml:space="preserve">" pol.6 stĺpik 160/160 dl.2,95m - 8ks "  23,60*0,16*0,16   </t>
  </si>
  <si>
    <t xml:space="preserve">" pol.7 pásik 160/160 dl.1,30m - 58ks "  75,40*0,16*0,16   </t>
  </si>
  <si>
    <t xml:space="preserve">" pol.8 vzpera 160/160 dl.8,90m - 15ks "  133,50*0,16*0,16   </t>
  </si>
  <si>
    <t xml:space="preserve">" pol.9 pomúrnica 160/160 dl.39,70m - 1ks "  39,70*0,16*0,16   </t>
  </si>
  <si>
    <t xml:space="preserve">" pol.10 pomúrnica 160/160 dl.30,10m - 1ks "  30,10*0,16*0,16   </t>
  </si>
  <si>
    <t xml:space="preserve">" pol.11 pomúrnica 160/160 dl.3,50m - 1ks "  3,50*0,16*0,16   </t>
  </si>
  <si>
    <t xml:space="preserve">" pol.12 pomúrnica 160/160 dl.6,10m - 1ks "  6,10*0,16*0,16   </t>
  </si>
  <si>
    <t xml:space="preserve">" pol.2 krokva 100/200 dl.9,30m - 76ks "  706,80*0,10*0,20   </t>
  </si>
  <si>
    <t xml:space="preserve">" pol.3 krokva 100/200 dl.5,80m - 4ks "  23,20*0,10*0,20   </t>
  </si>
  <si>
    <t xml:space="preserve">" pol.4 krokva 100/200 dl.4,20m - 5ks "  21,00*0,10*0,20   </t>
  </si>
  <si>
    <t xml:space="preserve">" pol.1 väznica 160/200 dl.39,70m - 3ks "  119,10*0,16*0,20   </t>
  </si>
  <si>
    <t xml:space="preserve">30,445*0,10   </t>
  </si>
  <si>
    <t>62040308010053</t>
  </si>
  <si>
    <t xml:space="preserve">Montáž kontralát pre sklon nad 35°   </t>
  </si>
  <si>
    <t xml:space="preserve">9,30*76+5,80*4+4,20*5   </t>
  </si>
  <si>
    <t>605430000300</t>
  </si>
  <si>
    <t xml:space="preserve">Rezivo stavebné zo smreku - strešné laty impregnované hr. 60 mm, š. 60 mm   </t>
  </si>
  <si>
    <t xml:space="preserve">751,00*0,06*0,06   </t>
  </si>
  <si>
    <t xml:space="preserve">2,704*0,10   </t>
  </si>
  <si>
    <t>62040315010001</t>
  </si>
  <si>
    <t xml:space="preserve">Montáž debnenia jednoduchých striech, na kontralaty drevotrieskovými OSB doskami na zráz   </t>
  </si>
  <si>
    <t xml:space="preserve">" plnoplošné vydebnenie striech - podľa skladby strechy S1,S2 "   </t>
  </si>
  <si>
    <t xml:space="preserve">40,10*7,65/Cos(35)*2-3,94*3,80/Cos(35)   </t>
  </si>
  <si>
    <t xml:space="preserve">" dtto - podľa skladby strechy S3 "   </t>
  </si>
  <si>
    <t xml:space="preserve">3,94*3,80/Cos(5)   </t>
  </si>
  <si>
    <t>591510001700</t>
  </si>
  <si>
    <t xml:space="preserve">Cementotriesková doska CETRIS BASIC, rozmer 24x3350x1250 mm, s hladkým cementovo šedým povrchom   </t>
  </si>
  <si>
    <t xml:space="preserve">745,733*1,10   </t>
  </si>
  <si>
    <t>62060115010020</t>
  </si>
  <si>
    <t xml:space="preserve">Položenie podláh pod PVC na drevený podklad z drevotrieskových dosiek priskrutkovaním   </t>
  </si>
  <si>
    <t xml:space="preserve">" podlaha P8 - dosky cementotrieskové 24 mm "   </t>
  </si>
  <si>
    <t xml:space="preserve">" m.č.304 "  164,87   </t>
  </si>
  <si>
    <t xml:space="preserve">" podlaha P9 - dosky cementotrieskové hr. 24 mm "   </t>
  </si>
  <si>
    <t xml:space="preserve">" m.č.302,303 "  353,60+8,66   </t>
  </si>
  <si>
    <t xml:space="preserve">527,13*1,10   </t>
  </si>
  <si>
    <t>62060400000110</t>
  </si>
  <si>
    <t xml:space="preserve">Montáž podláh rámov obvod. a vnútorných, vankúšov,prierez. plochy do 50 cm2   </t>
  </si>
  <si>
    <t xml:space="preserve">" roznášací rošt á 621 mm pod podlahou z cementotrieskových dosiek - podlah P8,P9 "   </t>
  </si>
  <si>
    <t xml:space="preserve">" m.č.302-304 "  950,00   </t>
  </si>
  <si>
    <t>605480000800</t>
  </si>
  <si>
    <t xml:space="preserve">Hranolčeky zo smreku prierez 25-100 cm2   </t>
  </si>
  <si>
    <t xml:space="preserve">" hranolky 50/50 "  0,05*0,05*950,00   </t>
  </si>
  <si>
    <t xml:space="preserve">2,375*0,10   </t>
  </si>
  <si>
    <t xml:space="preserve">" roznášací rošt  fošňa 50/100 podľa skladby podlahy P8 "  340,00   </t>
  </si>
  <si>
    <t>62060400000120</t>
  </si>
  <si>
    <t xml:space="preserve">Montáž podláh rámov obvod. a vnútorných, vankúšov,prierez. plochy nad 50 do 150 cm2   </t>
  </si>
  <si>
    <t xml:space="preserve">" roznášací rošt  fošňa 50/250 podľa skladby podlahy P9 "  645,00   </t>
  </si>
  <si>
    <t>605410000300</t>
  </si>
  <si>
    <t xml:space="preserve">Rezivo stavebné zo smreku - fošne prizmované, stredové rezivo EBW hr. 50 mm, š. 100-250 mm   </t>
  </si>
  <si>
    <t xml:space="preserve">" fošňa 50/250 "  0,05*0,25*645,00   </t>
  </si>
  <si>
    <t xml:space="preserve">" fošňa 50/100 "  0,05*0,10*340,00   </t>
  </si>
  <si>
    <t xml:space="preserve">9,763*0,10   </t>
  </si>
  <si>
    <t>62996200016030</t>
  </si>
  <si>
    <t xml:space="preserve">Presun hmôt konštrukcií tesárskych a drevostavieb v objektoch výšky nad 12 do 24 m   </t>
  </si>
  <si>
    <t>64010105024507</t>
  </si>
  <si>
    <t xml:space="preserve">Krytiny z predzvetraného titánzinkového TiZn plechu, z tabúľ 2000 x 670 mm, sklon nad 30° do 45°, na dvojitú stojatú drážku   </t>
  </si>
  <si>
    <t xml:space="preserve">" podľa skladby strechy S1,S2 "   </t>
  </si>
  <si>
    <t xml:space="preserve">" podľa skladby strechy S3 "   </t>
  </si>
  <si>
    <t>64010105034509</t>
  </si>
  <si>
    <t xml:space="preserve">Oplechovanie fasády z predzvetraného titánzinkového TiZn plechu, z tabúľ 2000 x 670 mm, na dvojitú stojatú drážku   </t>
  </si>
  <si>
    <t xml:space="preserve">" oplechovanie fasády - podľa skladby stien St1,St2 "   </t>
  </si>
  <si>
    <t xml:space="preserve">4,85*6,75+15,30*0,94+15,30*5,39*0,5   </t>
  </si>
  <si>
    <t xml:space="preserve">2,325*3,80*0,5   </t>
  </si>
  <si>
    <t xml:space="preserve">0,50*3,05*2+(1,90+2,05*2)*0,22+(1,60+2*2,10)*0,22   </t>
  </si>
  <si>
    <t xml:space="preserve">" odpočet otvorov "  -1,50*2,10*1   </t>
  </si>
  <si>
    <t xml:space="preserve">-0,75*1,00*2   </t>
  </si>
  <si>
    <t xml:space="preserve">(1,60+2*2,10)*0,22+(0,75+2*1,00)*0,22*2   </t>
  </si>
  <si>
    <t xml:space="preserve">40,125*0,94+5,20*6,755   </t>
  </si>
  <si>
    <t xml:space="preserve">(1,50+2*0,60)*0,22*4   </t>
  </si>
  <si>
    <t xml:space="preserve">" odpočet otvorov "  -1,50*0,60*4   </t>
  </si>
  <si>
    <t xml:space="preserve">40,125*0,94+3,95*6,755   </t>
  </si>
  <si>
    <t xml:space="preserve">(2,00+2*0,75)*0,22*6   </t>
  </si>
  <si>
    <t xml:space="preserve">" odpočet otvorov "  -2,00*0,75*6   </t>
  </si>
  <si>
    <t xml:space="preserve">" lemy "  7,50   </t>
  </si>
  <si>
    <t>64010305904008</t>
  </si>
  <si>
    <t xml:space="preserve">Oddeľovacia štruktúrovaná rohož s integrovanou poistnou hydroizoláciou pre plechové krytiny titánzinkové   </t>
  </si>
  <si>
    <t xml:space="preserve">" podľa skladby strechy S1-S3 "  745,733   </t>
  </si>
  <si>
    <t>64020205004505</t>
  </si>
  <si>
    <t xml:space="preserve">Oplechovanie dvojdielne z predzvetraného titánzinkového TiZn plechu odkvapov na strechách so syst. dvojitej stojatej drážky rš 660+333 mm vrátane zaťahovacieho pásu   </t>
  </si>
  <si>
    <t xml:space="preserve">" pol.1/K "  81,00   </t>
  </si>
  <si>
    <t>64020304010021</t>
  </si>
  <si>
    <t xml:space="preserve">Oplechovanie zo titanzinkového TiZn plechu, vikier rozvinutej plochy do 6 m2, so sklonom nad 30° do 45°   </t>
  </si>
  <si>
    <t xml:space="preserve">" pol.10/K "  4,30   </t>
  </si>
  <si>
    <t>64020402000140</t>
  </si>
  <si>
    <t xml:space="preserve">Montáž oplechovania parapetov z hliníkového Al plechu, vrátane rohov rš 250 mm   </t>
  </si>
  <si>
    <t xml:space="preserve">1,50*32+0,80*9+2,00*6+0,75*2+1,60*10   </t>
  </si>
  <si>
    <t>1942100030.PC01</t>
  </si>
  <si>
    <t xml:space="preserve">Parapetný plech z ohýbaného Al š.210 mm   </t>
  </si>
  <si>
    <t xml:space="preserve">84,70*1,05   </t>
  </si>
  <si>
    <t>1942100030.PC02</t>
  </si>
  <si>
    <t xml:space="preserve">Krytka Al pred ometkou š. 195-240 mm   </t>
  </si>
  <si>
    <t>pár</t>
  </si>
  <si>
    <t xml:space="preserve">59   </t>
  </si>
  <si>
    <t>64030104010051</t>
  </si>
  <si>
    <t xml:space="preserve">Lemovanie dvojdielne z predzvetralého TiZn plechu, múrov na strechách s tvrdou krytinou rš 670+570 mm   </t>
  </si>
  <si>
    <t xml:space="preserve">" pol.7/K "  9,50   </t>
  </si>
  <si>
    <t>64030201023720</t>
  </si>
  <si>
    <t xml:space="preserve">Montáž strešného výlezu pre sklon strechy od 30° do 45° do plechovej TiZn krytiny   </t>
  </si>
  <si>
    <t xml:space="preserve">" pol.22/A "  1   </t>
  </si>
  <si>
    <t>5534100999.PC01</t>
  </si>
  <si>
    <t xml:space="preserve">Okno výlezové 660x1200 mm, Al profil komorový, rám z impregnovaného dreva, zasklenie izolačné 2-sklo tvrdené, otváravosť na stranu - pol.22/A   </t>
  </si>
  <si>
    <t>64030305004503</t>
  </si>
  <si>
    <t xml:space="preserve">Hrebeň z predzvetraného titánzinkového TiZn plechu, sedlovej strechy s odvetraním, rš 660 mm   </t>
  </si>
  <si>
    <t xml:space="preserve">" pol.5/K "  41,00   </t>
  </si>
  <si>
    <t>64030405004521</t>
  </si>
  <si>
    <t xml:space="preserve">Lemovanie z predzvetraného titánzinkového TiZn plechu, rúr D 110 mm, rš 330 mm   </t>
  </si>
  <si>
    <t xml:space="preserve">" pol.8/K "  6   </t>
  </si>
  <si>
    <t>64030504000531</t>
  </si>
  <si>
    <t xml:space="preserve">Lemovanie stĺpika oceľovej konštrukcie pod VZT jednotku z titanzinkového TiZn plechu, dĺžky obvodu nad 200 do 300 mm   </t>
  </si>
  <si>
    <t xml:space="preserve">" pol.9/K "  0,07*4*16   </t>
  </si>
  <si>
    <t>64040405004535</t>
  </si>
  <si>
    <t xml:space="preserve">Záveterná lišta dvojdielna z predzvetraného titánzinkového TiZn plechu, rš 570+670 mm   </t>
  </si>
  <si>
    <t xml:space="preserve">" pol.6/K "  46,00   </t>
  </si>
  <si>
    <t>64050105024014</t>
  </si>
  <si>
    <t xml:space="preserve">Žľaby z titánzinkového TiZn plechu, pododkvapové polkruhové rš 330 mm   </t>
  </si>
  <si>
    <t xml:space="preserve">" pol.2/K "  82,00   </t>
  </si>
  <si>
    <t>64050705024038</t>
  </si>
  <si>
    <t xml:space="preserve">Montáž zberného kotlíka z titánzinkového TiZn plechu, pre rúry s priemerom do 120 mm   </t>
  </si>
  <si>
    <t xml:space="preserve">" pol.3/K "  7   </t>
  </si>
  <si>
    <t>553440058900</t>
  </si>
  <si>
    <t xml:space="preserve">Kotlík zberný titanzinok TiZn 120, rozmer 120 mm   </t>
  </si>
  <si>
    <t>64060205004014</t>
  </si>
  <si>
    <t xml:space="preserve">Zvodové rúry z titánzinkového TiZn plechu, kruhové priemer 120 mm   </t>
  </si>
  <si>
    <t xml:space="preserve">" pol.4/K "  65,70   </t>
  </si>
  <si>
    <t>64996400016030</t>
  </si>
  <si>
    <t xml:space="preserve">Presun hmôt pre konštrukcie klampiarske v stavbách (objektoch) výšky nad 12 do 24 m   </t>
  </si>
  <si>
    <t>65010190001985</t>
  </si>
  <si>
    <t xml:space="preserve">Montáž strešnej fólie na zvislé plochy stien   </t>
  </si>
  <si>
    <t xml:space="preserve">" poistná hydroizolačná fólia fasády - podľa skladby stien St1,St2 "   </t>
  </si>
  <si>
    <t>283230012200</t>
  </si>
  <si>
    <t xml:space="preserve">Fasádna TPES fólia DELTA - FASSADE PLUS UV, samolepiaci okraj , difúzne otvorená fólia, UV stabilná, hmotnosť 210 g/m2, rozmer 1,5x50 m, ťažko horľavá B, DORKEN   </t>
  </si>
  <si>
    <t xml:space="preserve">Difúzne otvorená vysoko UV-stabilná fólia na ochranu tepelnej izolácie fasád s otvorenými škárami. Šírka škáry do 20mm a 20% plochy. Farba čierna, bez potlače. Hodnota Sd cca 0,02 m, pevnosť 270/230 N/5 cm   </t>
  </si>
  <si>
    <t xml:space="preserve">316,04*1,15   </t>
  </si>
  <si>
    <t>65010190002063</t>
  </si>
  <si>
    <t xml:space="preserve">Strešná fólia DÖRKEN Delta Vent S Plus nad 35°, na krokvy   </t>
  </si>
  <si>
    <t xml:space="preserve">" poistná podstrešná difúzna fólia - podľa skladby strechy S1,S2 "   </t>
  </si>
  <si>
    <t>65996500016030</t>
  </si>
  <si>
    <t xml:space="preserve">Presun hmôt pre pokrývačské práce (tvrdé krytiny) na stavbách (objektoch) výšky nad 12 do 24 m   </t>
  </si>
  <si>
    <t>66010101010061</t>
  </si>
  <si>
    <t xml:space="preserve">Montáž drevených stien záchodových (inštalačný blok WC) s dvoma krídlami alebo s jedným krídlom a dvierkami   </t>
  </si>
  <si>
    <t xml:space="preserve">" pol.4 "  12   </t>
  </si>
  <si>
    <t>552360003300</t>
  </si>
  <si>
    <t xml:space="preserve">Deliace sanitárne priečky 900x1800 mm z HPL dosiek povrchová úprava vysokotlaký laminát s 1krd dverami š. 700 mm, rektifikovateľné nerezové nožičky a úchyty - pol.4   </t>
  </si>
  <si>
    <t>66020401000010</t>
  </si>
  <si>
    <t xml:space="preserve">Montáž madiel schodiskových drevených typových čiastkových   </t>
  </si>
  <si>
    <t xml:space="preserve">" pol.15 "  14,00+13,40+1,60   </t>
  </si>
  <si>
    <t>611930000900</t>
  </si>
  <si>
    <t xml:space="preserve">Madlo schodiskové na stenu, kotvené do steny, drevené, zaoblený profil   </t>
  </si>
  <si>
    <t xml:space="preserve">13,3333333333333 * 1,05   </t>
  </si>
  <si>
    <t>611930000300</t>
  </si>
  <si>
    <t xml:space="preserve">Drevené madlo k zábradliu, šxv 45x70 mm, zaoblený profil   </t>
  </si>
  <si>
    <t xml:space="preserve">Madlo je možné použiť tak v interiéri ako aj v exteriréri.   </t>
  </si>
  <si>
    <t xml:space="preserve">14,2857142857143 * 1,05   </t>
  </si>
  <si>
    <t>66050201010050</t>
  </si>
  <si>
    <t xml:space="preserve">Montáž dverí drevených vchodových bezpečnostných do kovovej bezpečnostnej zárubne   </t>
  </si>
  <si>
    <t xml:space="preserve">" pol.10 "  13   </t>
  </si>
  <si>
    <t xml:space="preserve">" pol.11 "  2   </t>
  </si>
  <si>
    <t xml:space="preserve">" pol.13 "  2   </t>
  </si>
  <si>
    <t>611650001070.1</t>
  </si>
  <si>
    <t xml:space="preserve">Dvere vnútorné protipožiarne drevené EW 30 D3-C, šxv 800x1970 mm, požiarna výplň DTD, SK certifikát, CPL lamino, samozatvárač - pol.10   </t>
  </si>
  <si>
    <t xml:space="preserve">V cene dverného krídla je zadlabávací zámok rozteč 72/90 (podľa typu dverí) s otvorom na vložku a 3 pánty.   </t>
  </si>
  <si>
    <t>611650001070.2</t>
  </si>
  <si>
    <t xml:space="preserve">Dvere vnútorné protipožiarne drevené EI 30 D3-C, šxv 800x1970 mm, požiarna výplň DTD, SK certifikát, CPL lamino, samozatvárač - pol.11   </t>
  </si>
  <si>
    <t>611650001090</t>
  </si>
  <si>
    <t xml:space="preserve">Dvere vnútorné protipožiarne drevené EI 30 D3-C, šxv 900x1970 mm, požiarna výplň DTD, SK certifikát, CPL lamino, samozatvárač - pol.13   </t>
  </si>
  <si>
    <t>549150000600</t>
  </si>
  <si>
    <t xml:space="preserve">Kľučka dverová 2x, 2x rozeta BB, FAB, nehrdzavejúca oceľ, povrch nerez brúsený   </t>
  </si>
  <si>
    <t>66050201010310</t>
  </si>
  <si>
    <t xml:space="preserve">Montáž dverového krídla otočného jednokrídlového poldrážkového, do existujúcej zárubne, vrátane kovania   </t>
  </si>
  <si>
    <t xml:space="preserve">" pol.1 "  1   </t>
  </si>
  <si>
    <t xml:space="preserve">" pol.2 "  2   </t>
  </si>
  <si>
    <t xml:space="preserve">" pol.3 "  1   </t>
  </si>
  <si>
    <t xml:space="preserve">" pol.5 "  5   </t>
  </si>
  <si>
    <t xml:space="preserve">" pol.6 "  24   </t>
  </si>
  <si>
    <t xml:space="preserve">" pol.7 "  2   </t>
  </si>
  <si>
    <t xml:space="preserve">" pol.8 "  4   </t>
  </si>
  <si>
    <t xml:space="preserve">" pol.9 "  1   </t>
  </si>
  <si>
    <t xml:space="preserve">" pol.12 "  3   </t>
  </si>
  <si>
    <t>611610002200</t>
  </si>
  <si>
    <t xml:space="preserve">Dvere vnútorné jednokrídlové, šírka 600,800,900 mm, výplň DTD doska, povrch fólia M10, plné - ozn.1,6,12   </t>
  </si>
  <si>
    <t xml:space="preserve">Elegant komfort, fólia -buk, biela, dub, javor, orech AM, čerešňa.   </t>
  </si>
  <si>
    <t>611610002200.1</t>
  </si>
  <si>
    <t xml:space="preserve">Dvere vnútorné jednokrídlové, šírka 600,800 mm, výplň DTD doska, povrch fólia M10, plné, dvrená mriežka 325x125 mm - ozn.2,7   </t>
  </si>
  <si>
    <t>611610002200.2</t>
  </si>
  <si>
    <t xml:space="preserve">Dvere vnútorné jednokrídlové, šírka 600,800 mm, výplň DTD doska, povrch fólia M10, plné, dvrená mriežka 425x225 mm - ozn.3,9   </t>
  </si>
  <si>
    <t>611610002200.3</t>
  </si>
  <si>
    <t xml:space="preserve">Dvere vnútorné jednokrídlové, šírka 700,800 mm, výplň DTD doska, povrch fólia M10, plné, dvrená mriežka 425x125 mm - ozn.5,8   </t>
  </si>
  <si>
    <t>66050201020210</t>
  </si>
  <si>
    <t xml:space="preserve">Montáž dverového krídla otočného dvojkrídlového poldrážkového, do existujúcej zárubne, vrátane kovania   </t>
  </si>
  <si>
    <t xml:space="preserve">" pol.4 "  1   </t>
  </si>
  <si>
    <t>611650001200.1</t>
  </si>
  <si>
    <t xml:space="preserve">Dvere vnútorné protipožiarne drevené EW 30 D3-C, šxv 1600x1970 mm, 2/3 presklenie požiarnym bezpečnostným sklom, požiarna výplň DTD, SK certifikát, CPL lamino, samozatvárač - pol.14   </t>
  </si>
  <si>
    <t>66050301020010</t>
  </si>
  <si>
    <t xml:space="preserve">Montáž zárubní obložkových pre dvere jednokrídlové   </t>
  </si>
  <si>
    <t xml:space="preserve">" k pol.1-3,5-13 "  60   </t>
  </si>
  <si>
    <t>66050301020040</t>
  </si>
  <si>
    <t xml:space="preserve">Montáž zárubní obložkových pre dvere dvojkrídlové   </t>
  </si>
  <si>
    <t xml:space="preserve">" k pol.14 "  1   </t>
  </si>
  <si>
    <t>611810001200</t>
  </si>
  <si>
    <t xml:space="preserve">Zárubňa vnútorná obložková, šírka 600-900 mm, výška1970 mm, DTD doska, povrch CPL laminát, pre stenu hrúbky 60-170 mm, pre jednokrídlové dvere   </t>
  </si>
  <si>
    <t xml:space="preserve">Zárubňa SAPELI NORMAL praktik povrch - zvislé: buk, hruška, jelša vodorovné: dub bielený, javor, tík, wenge.   </t>
  </si>
  <si>
    <t>611810001400</t>
  </si>
  <si>
    <t xml:space="preserve">Zárubňa vnútorná obložková, šírka 600-900 mm, výška1970 mm, DTD doska, povrch CPL laminát, pre stenu hrúbky 260-350 mm, pre jednokrídlové dvere   </t>
  </si>
  <si>
    <t>611810001400.1</t>
  </si>
  <si>
    <t xml:space="preserve">Zárubňa vnútorná obložková s požiarnou odolnosťou EW EI 30, šírka 600-900 mm, výška1970 mm, DTD doska, povrch CPL laminát, pre stenu hrúbky 260-350 mm, pre jednokrídlové dvere   </t>
  </si>
  <si>
    <t>611810001200.1</t>
  </si>
  <si>
    <t xml:space="preserve">Zárubňa vnútorná obložková s požiarnou odolnosťou EW EI 30, šírka 600-900 mm, výška1970 mm, DTD doska, povrch CPL laminát, pre stenu hrúbky 60-170 mm, pre jednokrídlové dvere   </t>
  </si>
  <si>
    <t>611810001500</t>
  </si>
  <si>
    <t xml:space="preserve">Zárubňa vnútorná obložková, šírka 600-900 mm, výška1970 mm, DTD doska, povrch CPL laminát, pre stenu hrúbky 360-500 mm, pre jednokrídlové dvere   </t>
  </si>
  <si>
    <t>611810005700</t>
  </si>
  <si>
    <t xml:space="preserve">Zárubňa vnútorná obložková s požiarnou odolnosťou EW 30, šírka 1250-1850 mm, výška 1970 mm, DTD doska, povrch CPL laminát, pre stenu hrúbky 60-170 mm, pre dvojkrídlové dvere   </t>
  </si>
  <si>
    <t>66060400000110</t>
  </si>
  <si>
    <t xml:space="preserve">Montáž parapetnej dosky drevenej šírky nad 300 mm, dĺžky do 1000 mm   </t>
  </si>
  <si>
    <t xml:space="preserve">" dl.0,80 m "  9   </t>
  </si>
  <si>
    <t xml:space="preserve">" dl.0,75 m "  2   </t>
  </si>
  <si>
    <t>66060400000120</t>
  </si>
  <si>
    <t xml:space="preserve">Montáž parapetnej dosky drevenej šírky nad 300 mm, dĺžky 1000-1600 mm   </t>
  </si>
  <si>
    <t xml:space="preserve">" dl.1,50 m "  30   </t>
  </si>
  <si>
    <t>66060400000130</t>
  </si>
  <si>
    <t xml:space="preserve">Montáž parapetnej dosky drevenej šírky nad 300 mm, dĺžky 1600-2600 mm   </t>
  </si>
  <si>
    <t xml:space="preserve">" dl.2,00 m "  6   </t>
  </si>
  <si>
    <t xml:space="preserve">" dl.1,60 m "  10   </t>
  </si>
  <si>
    <t>611550001100</t>
  </si>
  <si>
    <t xml:space="preserve">Parapetná doska Standard vnútorná, šírka 350 mm, z drevotriesky laminovanej, mramor a ostatné farby okrem bielej   </t>
  </si>
  <si>
    <t xml:space="preserve">Sú vyrábané z drevotriesky povrchovo upravené dekoračným a protiťahovým laminátom, rezané na mieru, celková dĺžka 4,10m.   </t>
  </si>
  <si>
    <t xml:space="preserve">(0,80*9+0,75*2+1,50*30+2,00*6+1,60*10)*1,05   </t>
  </si>
  <si>
    <t>611550001700</t>
  </si>
  <si>
    <t xml:space="preserve">Plastové krytky k vnútorným parapetom Standard, pár, vo farbe biela, svetlohnedá, tmavohnedá   </t>
  </si>
  <si>
    <t xml:space="preserve">57   </t>
  </si>
  <si>
    <t>66996600016030</t>
  </si>
  <si>
    <t xml:space="preserve">Presun hmôt pre konštrukcie stolárske v stavbách (objektoch) výšky nad 12 do 24 m   </t>
  </si>
  <si>
    <t>67010102000021</t>
  </si>
  <si>
    <t xml:space="preserve">Montáž stien a priečok interiérových pre zasklenie z AL-profilov s plochou jednotlivých stien nad 6 do 9 m2   </t>
  </si>
  <si>
    <t xml:space="preserve">" pol.16/A "  2,50*3,53*2   </t>
  </si>
  <si>
    <t xml:space="preserve">" pol.17/A "  3,55*3,53   </t>
  </si>
  <si>
    <t xml:space="preserve">" pol.18a/A "  2,10*3,53   </t>
  </si>
  <si>
    <t xml:space="preserve">" pol.21/A "  2,10*2,55   </t>
  </si>
  <si>
    <t>5534100510.PC01</t>
  </si>
  <si>
    <t xml:space="preserve">Stena Al interiér 2500x3530mm s 2krd dverami 1600x2100 mm, zasklenie jednoduché, RAL 7037 - pol.16/A   </t>
  </si>
  <si>
    <t>5534100510.PC02</t>
  </si>
  <si>
    <t xml:space="preserve">Stena Al interiér 3550x3530mm s 1krd dverami 800x2100 mm a posuvným okienkom, zasklenie jednoduché, RAL 7037 - pol.17/A   </t>
  </si>
  <si>
    <t>5534100510.PC03</t>
  </si>
  <si>
    <t xml:space="preserve">Stena Al interiér 2100x3530mm s 2krd dverami 1800x2100 mm a posuvným okienkom, zasklenie jednoduché, RAL 7037 - pol.18a/A   </t>
  </si>
  <si>
    <t>5534100510.PC04</t>
  </si>
  <si>
    <t xml:space="preserve">Stena Al interiér 2100x2550mm s 1krd dverami 900x2100 mm a posuvným okienkom, zasklenie jednoduché, RAL 7037 - pol.21/A   </t>
  </si>
  <si>
    <t>67010102000022</t>
  </si>
  <si>
    <t xml:space="preserve">Montáž stien a priečok exteriérových pre zasklenie z AL-profilov s hydroizolačnými ISO páskami (exteriérová a interiérová)   </t>
  </si>
  <si>
    <t xml:space="preserve">" pol.10/A "  2,60*3,23*2   </t>
  </si>
  <si>
    <t xml:space="preserve">" pol.11/A "  2,45*3,53   </t>
  </si>
  <si>
    <t xml:space="preserve">" pol.12/A "  3,30*3,53*2   </t>
  </si>
  <si>
    <t xml:space="preserve">" pol.13/A "  2,55*3,23*2   </t>
  </si>
  <si>
    <t xml:space="preserve">" pol.14/A "  1,20*2,55*2   </t>
  </si>
  <si>
    <t xml:space="preserve">" pol.15/A "  1,90*2,55   </t>
  </si>
  <si>
    <t>283290005900</t>
  </si>
  <si>
    <t xml:space="preserve">Tesniaca fólia CX exteriér, š. 90 mm, dĺ. 30 m, pre tesnenie pripájacej škáry okenného rámu a muriva, polymér   </t>
  </si>
  <si>
    <t>283290006300</t>
  </si>
  <si>
    <t xml:space="preserve">Tesniaca fólia CX interiér, š. 90 mm, dĺ. 30 m, pre tesnenie pripájacej škáry okenného rámu a muriva, polymér   </t>
  </si>
  <si>
    <t>5534100500.PC01</t>
  </si>
  <si>
    <t xml:space="preserve">Stena Al exteriér z profilov s prerušeným tepelným mostom 2600x3230 mm s 2krd dverami 1600x2450 mm, zasklenie izolačné 3-sklo Ug=0,9, RAL 7037, rozširovací podlah.profil - pol.10/A   </t>
  </si>
  <si>
    <t>5534100500.PC02</t>
  </si>
  <si>
    <t xml:space="preserve">Stena Al exteriér z profilov s prerušeným tepelným mostom 2450x3530 mm, pevné zasklenie izolačné 3-sklo Ug=0,9, RAL 7037, rozširovací podlah.profil - pol.11/A   </t>
  </si>
  <si>
    <t>5534100500.PC03</t>
  </si>
  <si>
    <t xml:space="preserve">Stena Al exteriér z profilov s prerušeným tepelným mostom 3300x3530 mm, 4x OS krídla, zasklenie izolačné 3-sklo Ug=0,9, RAL 7037, rozširovací podlah.profil - pol.12/A   </t>
  </si>
  <si>
    <t>5534100500.PC04</t>
  </si>
  <si>
    <t xml:space="preserve">Stena Al exteriér z profilov s prerušeným tepelným mostom 2550x3230 mm, 3x OS krídla, zasklenie izolačné 3-sklo Ug=0,9, RAL 7037, rozširovací podlah.profil - pol.13/A   </t>
  </si>
  <si>
    <t>5534100500.PC05</t>
  </si>
  <si>
    <t xml:space="preserve">Stena Al exteriér z profilov s prerušeným tepelným mostom 1200x2550 mm s 1krd dverami, zasklenie izolačné 3-sklo Ug=0,9, RAL 7037, rozširovací podlah.profil - pol.14/A   </t>
  </si>
  <si>
    <t>5534100500.PC06</t>
  </si>
  <si>
    <t xml:space="preserve">Stena Al exteriér z profilov s prerušeným tepelným mostom 1900x2550 mm s 2krd dverami, zasklenie izolačné 3-sklo Ug=0,9, RAL 7037, rozširovací podlah.profil - pol.15/A   </t>
  </si>
  <si>
    <t>67010102000023</t>
  </si>
  <si>
    <t xml:space="preserve">Montáž stien a priečok interiérových s požiarnou odolnosťou pre zasklenie z AL-profilov   </t>
  </si>
  <si>
    <t xml:space="preserve">" pol.18b/A "  2,10*3,53   </t>
  </si>
  <si>
    <t xml:space="preserve">" pol.18c/A "  2,10*3,53   </t>
  </si>
  <si>
    <t xml:space="preserve">" pol.19/A "  2,10*3,20   </t>
  </si>
  <si>
    <t xml:space="preserve">" pol.20/A "  2,90*3,53   </t>
  </si>
  <si>
    <t>5534100520.PC01</t>
  </si>
  <si>
    <t xml:space="preserve">Stena Al interiér s požiarnou odolnosťou EW 30-C 2100x3530mm s 2krd dverami 1800x2100 mm, zasklenie jednoduché protipožiarne sklo, RAL 7037 - pol.18b/A   </t>
  </si>
  <si>
    <t>5534100520.PC02</t>
  </si>
  <si>
    <t xml:space="preserve">Stena Al interiér s požiarnou odolnosťou EI 30-C 2100x3530mm s 2krd dverami 1800x2100 mm, zasklenie jednoduché protipožiarne sklo, RAL 7037 - pol.18c/A   </t>
  </si>
  <si>
    <t>5534100520.PC03</t>
  </si>
  <si>
    <t xml:space="preserve">Stena Al interiér s požiarnou odolnosťou EW 30-C 2100x3200mm s 2krd dverami 1800x2100 mm, zasklenie jednoduché protipožiarne sklo, RAL 7037 - pol.19/A   </t>
  </si>
  <si>
    <t>5534100520.PC04</t>
  </si>
  <si>
    <t xml:space="preserve">Stena Al interiér s požiarnou odolnosťou EI 30-C 2900x3530mm s 2krd dverami 1800x2100 mm, zasklenie jednoduché protipožiarne sklo, RAL 7037 - pol.20/A   </t>
  </si>
  <si>
    <t>67020201010020</t>
  </si>
  <si>
    <t xml:space="preserve">Montáž zábradlí schodiskových z profilovej ocele do muriva s hmotnosťou 1m zábradlia nad 20 do 40 kg   </t>
  </si>
  <si>
    <t xml:space="preserve">" pol.1/z "  3,50+3,30*3+1,60+0,35*3   </t>
  </si>
  <si>
    <t>5535200013.PC01</t>
  </si>
  <si>
    <t xml:space="preserve">Zábradlie oceľové trubkové, výška 1000 mm, kotvenie zboku do konštrukcie schodiska, vrátane povrchovej úpravy - pol.1/z   </t>
  </si>
  <si>
    <t xml:space="preserve">" pol.1/z  - schodioskové zábradlie /povrchová úprava zinkovaním/ "  16,05   </t>
  </si>
  <si>
    <t xml:space="preserve">" - stĺpik oceľ trubka 50/50/3, kotviace platne PL 5/150-150   </t>
  </si>
  <si>
    <t xml:space="preserve">" - výplň perforovaný plech hr. 1,5 mm, otvory 16x5,4 mm   </t>
  </si>
  <si>
    <t xml:space="preserve">" - výplň v zrkadle tyč pr. 10 mm   </t>
  </si>
  <si>
    <t xml:space="preserve">" - madlo drevené kruhové   </t>
  </si>
  <si>
    <t>67040115000100</t>
  </si>
  <si>
    <t xml:space="preserve">Montáž okien hliníkových s hydroizolačnými ISO páskami (exteriérová a interiérová)   </t>
  </si>
  <si>
    <t xml:space="preserve">" pol.1/A "  (1,50+1,60)*2*12   </t>
  </si>
  <si>
    <t xml:space="preserve">" pol.2/A "  (0,80+1,60)*2*4   </t>
  </si>
  <si>
    <t xml:space="preserve">" pol.3/A "  (1,50+0,60)*2*5   </t>
  </si>
  <si>
    <t xml:space="preserve">" pol.4/A "  (2,00*0,75)*2*6   </t>
  </si>
  <si>
    <t xml:space="preserve">" pol.5/A "  (0,75+1,00)*2*2   </t>
  </si>
  <si>
    <t xml:space="preserve">" pol.6/A "  (1,60+1,60)*2*1   </t>
  </si>
  <si>
    <t xml:space="preserve">" pol.7/A "  (1,50+1,65)*2*15   </t>
  </si>
  <si>
    <t xml:space="preserve">" pol.8/A "  (0,80+2,10)*2*5   </t>
  </si>
  <si>
    <t xml:space="preserve">" pol.9/A "  (1,60+2,10)*2*9   </t>
  </si>
  <si>
    <t>5534100000.PC01</t>
  </si>
  <si>
    <t xml:space="preserve">Okno hliníkové profil s prerušeným tepelným mostom, 1krd OS, vxš 1500x1600 mm izolačné 3-sklo Ug=0,9, RAL 7037 - pol.1/A   </t>
  </si>
  <si>
    <t>5534100000.PC02</t>
  </si>
  <si>
    <t xml:space="preserve">Okno hliníkové profil s prerušeným tepelným mostom, 1krd OS, vxš 800x1600 mm izolačné 3-sklo Ug=0,9, RAL 7037 - pol.2/A   </t>
  </si>
  <si>
    <t>5534100000.PC03</t>
  </si>
  <si>
    <t xml:space="preserve">Okno hliníkové profil s prerušeným tepelným mostom, 1krd S, vxš 1500x600 mm izolačné 3-sklo Ug=0,9, RAL 7037 - pol.3/A   </t>
  </si>
  <si>
    <t>5534100000.PC04</t>
  </si>
  <si>
    <t xml:space="preserve">Okno hliníkové profil s prerušeným tepelným mostom, 1krd S, vxš 2000x750 mm izolačné 3-sklo Ug=0,9, RAL 7037 - pol.4/A   </t>
  </si>
  <si>
    <t>5534100000.PC05</t>
  </si>
  <si>
    <t xml:space="preserve">Okno hliníkové profil s prerušeným tepelným mostom, 1krd OS, vxš 750x1000 mm izolačné 3-sklo Ug=0,9, RAL 7037 - pol.5/A   </t>
  </si>
  <si>
    <t>5534100000.PC06</t>
  </si>
  <si>
    <t xml:space="preserve">Okno hliníkové profil s prerušeným tepelným mostom, 1krd OS, vxš 1600x1600 mm izolačné 3-sklo Ug=0,9, RAL 7037 - pol.6/A   </t>
  </si>
  <si>
    <t>5534100000.PC07</t>
  </si>
  <si>
    <t xml:space="preserve">Okno hliníkové profil s prerušeným tepelným mostom, 1krd OS, vxš 1500x1650 mm izolačné 3-sklo Ug=0,9, RAL 7037 - pol.7/A   </t>
  </si>
  <si>
    <t>5534100000.PC08</t>
  </si>
  <si>
    <t xml:space="preserve">Okno hliníkové profil s prerušeným tepelným mostom, 2krd Fix+OS, vxš 800x2100 mm izolačné 3-sklo Ug=0,9, RAL 7037 - pol.8/A   </t>
  </si>
  <si>
    <t>5534100000.PC09</t>
  </si>
  <si>
    <t xml:space="preserve">Okno hliníkové profil s prerušeným tepelným mostom, 4krd 2xFix+2xOS, vxš 1600x2100 mm izolačné 3-sklo Ug=0,9, RAL 7037 - pol.9/A   </t>
  </si>
  <si>
    <t>67080002015041</t>
  </si>
  <si>
    <t xml:space="preserve">Montáž podkonštrukcie stien prevetrávanej fasády z fasádnych dosiek, s hliníkovou konštrukciou, uchytenie na nity, bez tepelnej izolácie   </t>
  </si>
  <si>
    <t xml:space="preserve">" podklad pod oplechovanie fasády - podľa skladby stien St1,St2 "   </t>
  </si>
  <si>
    <t xml:space="preserve">0,50*3,05*2+0,22*(1,90+2,05*2)+(1,60+2*2,10)*0,22   </t>
  </si>
  <si>
    <t>591510001500</t>
  </si>
  <si>
    <t xml:space="preserve">Cementotriesková doska CETRIS BASIC, rozmer 20x3350x1250 mm, s hladkým cementovo šedým povrchom   </t>
  </si>
  <si>
    <t xml:space="preserve">316,014*1,15   </t>
  </si>
  <si>
    <t>67100300000110</t>
  </si>
  <si>
    <t xml:space="preserve">Montáž podlahových konštrukcií zdvojených podláh s nosným oceľovým roštom systém ZP a ZALP   </t>
  </si>
  <si>
    <t xml:space="preserve">" podlaha P3 - zdvojená podlaha "   </t>
  </si>
  <si>
    <t xml:space="preserve">" m.č.118-123 "  20,52+7,63+9,30+22,80+5,00+88,97   </t>
  </si>
  <si>
    <t>9004400000.PC01</t>
  </si>
  <si>
    <t xml:space="preserve">Zdvojená podlaha s antistatickým povrchom, modul 600x600 mm, nastaviteľná výška 250 mm   </t>
  </si>
  <si>
    <t xml:space="preserve">?D = 0,035 [W/m.K], ETICS   </t>
  </si>
  <si>
    <t>67120900000010</t>
  </si>
  <si>
    <t xml:space="preserve">Montáž ostatných atypických kovových stavebných doplnkových konštrukcií do 5 kg   </t>
  </si>
  <si>
    <t>kg</t>
  </si>
  <si>
    <t xml:space="preserve">" kotvenie pomurnice - podľa výpisu materiálu v.č.2.06 "   </t>
  </si>
  <si>
    <t xml:space="preserve">" -závitová tyč M16 tr. 8.8 dl.1200 mm "  64*0,50   </t>
  </si>
  <si>
    <t xml:space="preserve">" pol.2/z - úchytky pre drevené madlo "   </t>
  </si>
  <si>
    <t xml:space="preserve">14*1,00   </t>
  </si>
  <si>
    <t xml:space="preserve">32,00+14,00   </t>
  </si>
  <si>
    <t>3117200009.PC01</t>
  </si>
  <si>
    <t xml:space="preserve">Tyč závitová M16 mm tr.8.8 dl. 330 mm, vrátane chemickej kotvy Hilti HIT-HY 200   </t>
  </si>
  <si>
    <t>5535100000.PC02</t>
  </si>
  <si>
    <t xml:space="preserve">Dodávka zámočníckych výrobkov - kotvenie dreveného stenového madla, vrátane povrchovej úpravy a kotviaceho materiálu - pol.2/z   </t>
  </si>
  <si>
    <t xml:space="preserve">Povrchová úprava: poplastovaný na pozinkovanej oceli, základných farebných odtieňov (RAL 6005 zelená, 9010 biela, 9005 čierna, 7016 sivá, 7035 sivá,)   </t>
  </si>
  <si>
    <t xml:space="preserve">" pol.2/z - úchytky pre drevené madlo /povrchová úprava PU náter/ "   </t>
  </si>
  <si>
    <t>67120900000020</t>
  </si>
  <si>
    <t xml:space="preserve">Montáž ostatných atypických kovových stavebných doplnkových konštrukcií nad 5 do 10 kg   </t>
  </si>
  <si>
    <t xml:space="preserve">" kotvenie šikmej vzpery - podľa výpisu materiálu v.č.2.06 "   </t>
  </si>
  <si>
    <t xml:space="preserve">" pol.P4,P5 "  98,91+45,78   </t>
  </si>
  <si>
    <t xml:space="preserve">" rezerva 10% "  144,69*0,10   </t>
  </si>
  <si>
    <t xml:space="preserve">" pol.9/z - oceľová prestupová chránička "   </t>
  </si>
  <si>
    <t xml:space="preserve">10,00   </t>
  </si>
  <si>
    <t xml:space="preserve">159,159+10,00   </t>
  </si>
  <si>
    <t>5535100000.PC03</t>
  </si>
  <si>
    <t xml:space="preserve">Dodávka zámočníckych výrobkov - kotvenie väznice, vrátane povrchovej úpravy a kotviaceho materiálu Hilti HVU+HAS M16 36ks   </t>
  </si>
  <si>
    <t xml:space="preserve">" kotvenie väznice - podľa výpisu materiálu v.č.2.06 "   </t>
  </si>
  <si>
    <t xml:space="preserve">" pol.P4,P5 plech P10,P6 "  98,91+45,78   </t>
  </si>
  <si>
    <t>5535100000.PC05</t>
  </si>
  <si>
    <t xml:space="preserve">Dodávka zámočníckych výrobkov - oceľová prestupová chránička, vrátane povrchovej úpravy a kotviaceho materiálu - pol.9/z   </t>
  </si>
  <si>
    <t xml:space="preserve">" pol.92/z - oceľová prestupová chránička /povrchová úprava PU náter/ "  10,00   </t>
  </si>
  <si>
    <t xml:space="preserve">" - pozinkovaná 2-plášťová rúra 300x300 mm dl. 1,00 m   </t>
  </si>
  <si>
    <t xml:space="preserve">" - výplň minerálna tepelná izolácia   </t>
  </si>
  <si>
    <t xml:space="preserve">" - montážna základová doska  a strieška   </t>
  </si>
  <si>
    <t>67120900000030</t>
  </si>
  <si>
    <t xml:space="preserve">Montáž ostatných atypických kovových stavebných doplnkových konštrukcií nad 10 do 20 kg   </t>
  </si>
  <si>
    <t xml:space="preserve">" pol.P1-P3 "  105,98+37,44+19,08   </t>
  </si>
  <si>
    <t xml:space="preserve">" rezerva 10% "  162,50*0,10   </t>
  </si>
  <si>
    <t xml:space="preserve">" oceľová rámová konštrukcia pre osadenie VZT jednotiek "   </t>
  </si>
  <si>
    <t xml:space="preserve">" pol.6/z "  18,38   </t>
  </si>
  <si>
    <t xml:space="preserve">178,75+18,38   </t>
  </si>
  <si>
    <t>5535100000.PC01</t>
  </si>
  <si>
    <t xml:space="preserve">Dodávka zámočníckych výrobkov - kotvenie šikmej vzpery, vrátane povrchovej úpravy a kotviaceho materiálu Hilti HVU+HAS M20 30ks   </t>
  </si>
  <si>
    <t xml:space="preserve">" pol.P1-P3 plech P10,P5 "  105,98+37,44+19,08   </t>
  </si>
  <si>
    <t>67120900000050</t>
  </si>
  <si>
    <t xml:space="preserve">Montáž ostatných atypických kovových stavebných doplnkových konštrukcií nad 50 do 100 kg   </t>
  </si>
  <si>
    <t xml:space="preserve">" pol.3/z "  50,35   </t>
  </si>
  <si>
    <t xml:space="preserve">" pol.4/z "  53,60   </t>
  </si>
  <si>
    <t xml:space="preserve">" pol.5/z "  53,80   </t>
  </si>
  <si>
    <t xml:space="preserve">" pol.7/z "  100,28   </t>
  </si>
  <si>
    <t xml:space="preserve">" pol.8/z "  95,48   </t>
  </si>
  <si>
    <t>5535100000.PC04</t>
  </si>
  <si>
    <t xml:space="preserve">Dodávka zámočníckych výrobkov - oceľová konštrukcia pod VZT jednotky, vrátane povrchovej úpravy a kotviaceho materiálu -pol.3/z-8/z   </t>
  </si>
  <si>
    <t xml:space="preserve">" pol.3/z - 7/z- oceľová konštrukcia pre osadenie VZT jednotiek /povrchová úprava PU náter/ "   </t>
  </si>
  <si>
    <t xml:space="preserve">" - rám z profilov L70/70/5   </t>
  </si>
  <si>
    <t xml:space="preserve">" - kotviace platne PL 10/150-150   </t>
  </si>
  <si>
    <t xml:space="preserve">371,89*0,10                " zvary, stratné "   </t>
  </si>
  <si>
    <t>67996700016030</t>
  </si>
  <si>
    <t xml:space="preserve">Presun hmôt pre zámočnícke konštrukcie v stavbách (objektoch) výšky nad 12 do 24 m   </t>
  </si>
  <si>
    <t>69020201010010</t>
  </si>
  <si>
    <t xml:space="preserve">Sadrokartónová inštalačná predstena pre sanitárne zariadenia, jednoduché opláštenie, doska RBI 12,5 mm   </t>
  </si>
  <si>
    <t xml:space="preserve">" ozn.SK1 "   </t>
  </si>
  <si>
    <t xml:space="preserve">" m.č.129,132 "  1,65*1,15*2+1,65*0,15*2   </t>
  </si>
  <si>
    <t xml:space="preserve">" m.č.133 "  0,90*1,15*3+0,90*0,15*3   </t>
  </si>
  <si>
    <t xml:space="preserve">" m.č.130 "  (0,90+1,90)*1,15+(0,90+1,90)*0,15   </t>
  </si>
  <si>
    <t xml:space="preserve">" m.č.229,232 "  1,65*1,15*2+1,65*0,15*2   </t>
  </si>
  <si>
    <t xml:space="preserve">" m.č.233 "  0,90*1,15*4+0,90*0,15*1   </t>
  </si>
  <si>
    <t xml:space="preserve">" m.č.230 "  (0,90*2+1,90)*1,15+(0,90*2+1,90)*0,15   </t>
  </si>
  <si>
    <t xml:space="preserve">" ozn.SK2 "   </t>
  </si>
  <si>
    <t xml:space="preserve">" m.č.113 "  1,00*3,53   </t>
  </si>
  <si>
    <t xml:space="preserve">" m.č.126 "  0,80*3,53   </t>
  </si>
  <si>
    <t xml:space="preserve">" m.č.105 "  1,20*3,53   </t>
  </si>
  <si>
    <t xml:space="preserve">" m.č.123 "  (0,45+0,25*2)*3,83+(0,55+0,25)*3,83   </t>
  </si>
  <si>
    <t xml:space="preserve">" m.č.119 "  (0,60+0,25)*3,83   </t>
  </si>
  <si>
    <t xml:space="preserve">" m.č.223 "  0,90*3,20   </t>
  </si>
  <si>
    <t>69040103011432</t>
  </si>
  <si>
    <t xml:space="preserve">Sádrokartónové obklady napr. KNAUF K254 drevených trámov prierezu 16x16 cm dosky GKFI hr. 15 mm   </t>
  </si>
  <si>
    <t xml:space="preserve">" stĺpik 160/160 "  3,15*15+2,95*8   </t>
  </si>
  <si>
    <t xml:space="preserve">" pásik 160/160 "  1,30*58   </t>
  </si>
  <si>
    <t xml:space="preserve">" vzpera 160/160 "  8,90*15+4,30+1   </t>
  </si>
  <si>
    <t xml:space="preserve">" klieština 160/160 "  9,20*16   </t>
  </si>
  <si>
    <t>69040103011532</t>
  </si>
  <si>
    <t xml:space="preserve">Sádrokartónový obklad napr. KNAUF K254 drevených trámov prierezu nad 280 cm2, dosky GKFI hr. 15 mm   </t>
  </si>
  <si>
    <t xml:space="preserve">" väznica 160/200 "  39,70*3   </t>
  </si>
  <si>
    <t>69040203010102</t>
  </si>
  <si>
    <t xml:space="preserve">Podkrovie sádrokartónové napr. Rigips RF 12.5 mm, na konštrukcií R-CD priamy záves, bez TI   </t>
  </si>
  <si>
    <t xml:space="preserve">" úprava podkrovia - podľa skladbu strechy S3 "   </t>
  </si>
  <si>
    <t xml:space="preserve">1,50*2,80/Cos(35)   </t>
  </si>
  <si>
    <t>69040203011102</t>
  </si>
  <si>
    <t xml:space="preserve">Podkrovie sádrokartónové napr. Rigips RF 15 mm, na konštrukcií R-CD priamy záves, bez TI   </t>
  </si>
  <si>
    <t>69040204025010</t>
  </si>
  <si>
    <t xml:space="preserve">Kazetový podhľad napr. Rigips 600 x 600 mm, hrana A, konštrukcia viditeľná, doska Casoprano Casobianca biela   </t>
  </si>
  <si>
    <t xml:space="preserve">" m.č.101-106 "  5,88+37,40+9,79+7,46+2,28+5,88   </t>
  </si>
  <si>
    <t xml:space="preserve">" m.č.107-časť "  2,92*1,90   </t>
  </si>
  <si>
    <t xml:space="preserve">" m.č.108-111 "  38,22+44,18+21,59+5,23   </t>
  </si>
  <si>
    <t xml:space="preserve">" m.č.113-124 "  1,50+12,17+3,33+3,24+3,49+20,52+7,63+9,30+22,80+5,00+88,97+10,30   </t>
  </si>
  <si>
    <t xml:space="preserve">" m.č.126-129 "  1,28+30,21+16,61+3,55   </t>
  </si>
  <si>
    <t xml:space="preserve">" m.č.131,132,134 "  2,88+3,55+16,53   </t>
  </si>
  <si>
    <t xml:space="preserve">" m.č.202-209 "  46,73+19,95+19,38+19,38*4+24,51+2,97   </t>
  </si>
  <si>
    <t xml:space="preserve">" m.č.211,212 "  14,25+2,97   </t>
  </si>
  <si>
    <t xml:space="preserve">" m.č.214-216,218,219 "  14,25+17,39+2,97+14,25+2,97   </t>
  </si>
  <si>
    <t xml:space="preserve">" m.č.221,222,224-228 "  14,25+2,97+14,25+3,60+12,19+28,22+16,61   </t>
  </si>
  <si>
    <t xml:space="preserve">" m.č.230,233-236 "  10,60+10,44+46,53+21,66+28,50   </t>
  </si>
  <si>
    <t xml:space="preserve">" m.č.229,231,232 "  3,55+2,88+3,55   </t>
  </si>
  <si>
    <t>69040204025080</t>
  </si>
  <si>
    <t xml:space="preserve">Kazetový podhľad napr. Rigips 600 x 600 mm, hrana A, konštrukcia viditeľná, doska Standard biela   </t>
  </si>
  <si>
    <t xml:space="preserve">" m.č.112,125,130,133 "  2,10+4,00+10,60+10,44   </t>
  </si>
  <si>
    <t xml:space="preserve">" m.č.107-časť "  2,90*0,50   </t>
  </si>
  <si>
    <t xml:space="preserve">" m.č.210,213,217,220,223 "  3,32*4+3,52   </t>
  </si>
  <si>
    <t>69996900016030</t>
  </si>
  <si>
    <t xml:space="preserve">Presun hmôt pre sádrokartónové konštrukcie v stavbách(objektoch )výšky od 7 do 24 m   </t>
  </si>
  <si>
    <t>71010102020140</t>
  </si>
  <si>
    <t xml:space="preserve">Montáž podláh z dlaždíc keramických do tmelu veľ. 300 x 300 mm   </t>
  </si>
  <si>
    <t xml:space="preserve">" podlaha P1 - keramická dlažba hr. 10 mm "   </t>
  </si>
  <si>
    <t xml:space="preserve">" m.č.101-106 "  5,88+37,40+9,78+7,46+2,28   </t>
  </si>
  <si>
    <t xml:space="preserve">" m.č.107 "  17,40   </t>
  </si>
  <si>
    <t xml:space="preserve">" m.č.108-117 "  38,22+44,18+21,59+5,23+2,10+1,50+12,17+3,33+3,24+3,49   </t>
  </si>
  <si>
    <t xml:space="preserve">" m.č.124-126 "  10,30+4,00+1,28   </t>
  </si>
  <si>
    <t xml:space="preserve">" m.č.128-133 "  16,61+3,55+10,60+2,88+3,55+10,44   </t>
  </si>
  <si>
    <t xml:space="preserve">" podlaha P5 - keramická dlažba hr. 10 mm "   </t>
  </si>
  <si>
    <t xml:space="preserve">" m.č.201-časť "  1,85*2,90+0,30*1,30   </t>
  </si>
  <si>
    <t xml:space="preserve">" m.č.202,208,210,213,215,217,220,223 "  46,73+24,57+3,32+3,32+17,39+2,17+3,32+3,52   </t>
  </si>
  <si>
    <t xml:space="preserve">" m.č.225-233 "  3,60+12,19+28,22+16,61+3,55+10,60+2,88+3,55+10,44   </t>
  </si>
  <si>
    <t xml:space="preserve">" podlaha Px - keramická dlažba hr. 10 mm "   </t>
  </si>
  <si>
    <t xml:space="preserve">" m.č.301 "  2,90*1,675   </t>
  </si>
  <si>
    <t>597740001000</t>
  </si>
  <si>
    <t xml:space="preserve">Dlaždice keramické Taunus gres lxv 300x300 mm   </t>
  </si>
  <si>
    <t xml:space="preserve">485,053*1,05   </t>
  </si>
  <si>
    <t>71010202020040</t>
  </si>
  <si>
    <t xml:space="preserve">Montáž obkladov schodiskových stupňov dlaždicami do tmelu veľ. 300 x 300 mm   </t>
  </si>
  <si>
    <t xml:space="preserve">" podlaha P2 - keramická dlažba hr. 10 mm "   </t>
  </si>
  <si>
    <t xml:space="preserve">" nástupnice "  0,28*1,30*(39+4)   </t>
  </si>
  <si>
    <t xml:space="preserve">" podstupnice "  (0,175*22+0,17923*21)*1,30   </t>
  </si>
  <si>
    <t xml:space="preserve">" medzipodesty "  (2,90*1,30-1,30*0,30)*2   </t>
  </si>
  <si>
    <t xml:space="preserve">" medzipodesty "  6,76*1,05   </t>
  </si>
  <si>
    <t xml:space="preserve">" podstupnice "  0,30*(22+21)*1,50*1,05   </t>
  </si>
  <si>
    <t xml:space="preserve">" nástupnice "  0,30*1,30*(39+4)*1,05   </t>
  </si>
  <si>
    <t>71010202020101</t>
  </si>
  <si>
    <t xml:space="preserve">Montáž profilu schodiskovej hrany   </t>
  </si>
  <si>
    <t xml:space="preserve">1,30*43   </t>
  </si>
  <si>
    <t>5535000000.PC01</t>
  </si>
  <si>
    <t xml:space="preserve">Lišta schodová hrana Z hliník 10 mm dl.2,50 m   </t>
  </si>
  <si>
    <t xml:space="preserve">14,9825783972125 * 2,87   </t>
  </si>
  <si>
    <t>71010301020004</t>
  </si>
  <si>
    <t xml:space="preserve">Montáž soklíkov z obkladačiek do tmelu veľ. 300 x 80 mm   </t>
  </si>
  <si>
    <t xml:space="preserve">" m.č.101 "  2,35   </t>
  </si>
  <si>
    <t xml:space="preserve">" m.č.107,102 "  3,35+3,20+6,00+2,90+3,90+1,90+0,30+3,55+3,20+3,25-0,80   </t>
  </si>
  <si>
    <t xml:space="preserve">" m.č.103 "  0,15+1,70+1,25+1,35-0,80   </t>
  </si>
  <si>
    <t xml:space="preserve">" m.č.104 "  (2,80+3,05)*2-0,80-0,70   </t>
  </si>
  <si>
    <t xml:space="preserve">" m.č.106 "  2,35   </t>
  </si>
  <si>
    <t xml:space="preserve">" m.č.108 "  18,25*2-0,80*5-2,10   </t>
  </si>
  <si>
    <t xml:space="preserve">" m.č.109 "  (7,75+5,70)*2+0,25*2-2,10-0,80   </t>
  </si>
  <si>
    <t xml:space="preserve">" m.č.111 "  (2,55+2,05)*2-0,80-0,60*2   </t>
  </si>
  <si>
    <t xml:space="preserve">" m.č.114 "  (3,90+5,70)*2+0,25*2-0,80*4-0,90   </t>
  </si>
  <si>
    <t xml:space="preserve">" m.č.124 "  (2,90+3,55)*2-0,80*2-(2,20+0,60)   </t>
  </si>
  <si>
    <t xml:space="preserve">" m.č.128 "  (3,00+5,70+0,45)*2-0,80-(0,60+0,45+2,50)   </t>
  </si>
  <si>
    <t xml:space="preserve">" m.č.201 "  2,13+1,85   </t>
  </si>
  <si>
    <t xml:space="preserve">" m.č.202,208 "  (32,90+2,10)*2+2,10*2-0,80*19-1,60-2,90-1,10   </t>
  </si>
  <si>
    <t xml:space="preserve">" m.č.215 "  (3,05+5,70)*2-0,80   </t>
  </si>
  <si>
    <t xml:space="preserve">" m.č.225 "  (2,00+1,80)*2-0,80   </t>
  </si>
  <si>
    <t xml:space="preserve">" m.č.226 "  (3,25+3,75)*2-0,80   </t>
  </si>
  <si>
    <t xml:space="preserve">" m.č.227 "  (4,95+5,70)*2-0,80   </t>
  </si>
  <si>
    <t xml:space="preserve">" m.č.228 "  (3,00+5,70+0,45)*2-0,80   </t>
  </si>
  <si>
    <t xml:space="preserve">" m.č.301 "  1,675*2+2,90-0,90   </t>
  </si>
  <si>
    <t xml:space="preserve">" medzipodesty "  (1,30*2+2,90)*2   </t>
  </si>
  <si>
    <t>71010301020204</t>
  </si>
  <si>
    <t xml:space="preserve">Montáž soklíkov z obkladačiek schodiskových stupňovitých do tmelu veľ. 300 x 80 mm   </t>
  </si>
  <si>
    <t xml:space="preserve">" schodisko 1.NP.-3.NP. "  0,28*39+0,1785*22+0,17923*21   </t>
  </si>
  <si>
    <t xml:space="preserve">(397,88+18,611)*0,08*1,05   </t>
  </si>
  <si>
    <t>71020103020070</t>
  </si>
  <si>
    <t xml:space="preserve">Montáž obkladov vnútor. stien z obkladačiek kladených do tmelu veľ. 300x200 mm   </t>
  </si>
  <si>
    <t xml:space="preserve">" na murovanom podklade "   </t>
  </si>
  <si>
    <t xml:space="preserve">" m.č.105 "  (1,90+1,20)*2*2,10-1,20*1,15-0,60*2,00   </t>
  </si>
  <si>
    <t xml:space="preserve">" m.č.110 "  (5,70+3,80+0,50)*2*2,10-0,80*2,00*2-1,50*1,15-3,20*1,30+(1,50+2*1,15)*0,25   </t>
  </si>
  <si>
    <t xml:space="preserve">" m.č.113 "  (1,00+1,50)*2*2,10-1,00*2,10-0,60*2,00   </t>
  </si>
  <si>
    <t xml:space="preserve">" m.č.112 "  (1,40+1,00)*2*2,10-0,60*2,00   </t>
  </si>
  <si>
    <t xml:space="preserve">" m.č.125 "  (2,00+2,00)*2*2,10-0,60*2,00-0,80*2,00   </t>
  </si>
  <si>
    <t xml:space="preserve">" m.č.126 "  (0,80+2,00)*2*2,10-0,80*2,10-0,60*2,00   </t>
  </si>
  <si>
    <t xml:space="preserve">" m.č.128 "  (2,50+0,60+0,45)*1,50   </t>
  </si>
  <si>
    <t xml:space="preserve">" m.č.129 "  (2,15+1,65)*2*2,10-1,65*1,15-0,80*2,00*2   </t>
  </si>
  <si>
    <t xml:space="preserve">" m.č.130 "  (2,80+3,90)*2*2,10-1,90*1,15-0,80*2,00-0,70*2,00   </t>
  </si>
  <si>
    <t xml:space="preserve">(0,90+1,60*2)*2,10-1,90*1,15   </t>
  </si>
  <si>
    <t xml:space="preserve">(0,90+1,60*2)*2,10-1,50*0,15+(1,50+2*0,15)*0,25   </t>
  </si>
  <si>
    <t xml:space="preserve">" m.č.131 "  (1,60+1,80)*2*2,10-0,80*2,00   </t>
  </si>
  <si>
    <t xml:space="preserve">" m.č.132 "  (2,15+1,65)*2*2,10-1,65*1,15-0,80*2,00*2   </t>
  </si>
  <si>
    <t xml:space="preserve">" m.č.133 "  (1,20+3,90)*2*2,10-0,80*2,00-0,70*2,00*4   </t>
  </si>
  <si>
    <t xml:space="preserve">(0,90+1,60*2)*2,10*3-0,90*1,15*3   </t>
  </si>
  <si>
    <t xml:space="preserve">" m.č.115 "  (1,85+1,80)*2*2,10-0,80*2,00   </t>
  </si>
  <si>
    <t xml:space="preserve">" m.č.116 "  (1,80+1,80)*2*2,10-0,80*2,00   </t>
  </si>
  <si>
    <t xml:space="preserve">" m.č.117 "  (1,80+1,75)*2*2,10+2,10*0,25*2-0,90*2,10   </t>
  </si>
  <si>
    <t xml:space="preserve">" m.č.124 "  (2,20+0,60)*1,50   </t>
  </si>
  <si>
    <t xml:space="preserve">" m.č.210,212,217,220 "  ((2,00+1,80+0,60)*2*2,10-0,70*2,00)*4   </t>
  </si>
  <si>
    <t xml:space="preserve">" m.č.223 "  (2,00+1,80+0,90)*2*2,10-0,90*2,10-0,70*2,00   </t>
  </si>
  <si>
    <t xml:space="preserve">" m.č.229 "  (2,15+1,65)*2*2,10+1,65*0,15-0,80*2,00   </t>
  </si>
  <si>
    <t xml:space="preserve">" m.č.231 "  (1,60+1,65)*2*2,10-1,65*1,15-0,80*2,00   </t>
  </si>
  <si>
    <t xml:space="preserve">" m.č.232 "  (2,15+1,65)*2*2,10-1,65*1,15-0,80*2,00   </t>
  </si>
  <si>
    <t xml:space="preserve">" m.č.215 "  (2,40+0,60)*1,50   </t>
  </si>
  <si>
    <t xml:space="preserve">" m.č.228 "  (2,50+0,60+0,45)*1,50   </t>
  </si>
  <si>
    <t xml:space="preserve">" m.č.230 "  (2,80+3,90)*2*2,10-1,90*1,15-0,80*2,00-0,70*2,00*2   </t>
  </si>
  <si>
    <t xml:space="preserve">(0,90+1,60*2)*2,10*2-0,90*1,15*2   </t>
  </si>
  <si>
    <t xml:space="preserve">" m.č.233 "  (1,20+3,90)*2*2,10-0,80*2,00-0,70*2,00*4   </t>
  </si>
  <si>
    <t xml:space="preserve">(0,90+1,60*2)*2,10-0,90*1,15-1,50*0,05+(0,05*2+1,50)*0,25   </t>
  </si>
  <si>
    <t xml:space="preserve">" na podklade zo sdk "   </t>
  </si>
  <si>
    <t xml:space="preserve">" m.č.105 "  1,20*2,10   </t>
  </si>
  <si>
    <t xml:space="preserve">" m.č.113 "  1,00*2,10   </t>
  </si>
  <si>
    <t xml:space="preserve">" m.č.126 "  0,80*2,10   </t>
  </si>
  <si>
    <t xml:space="preserve">" m.č.129,132 "  1,65*(1,15+0,15)*2   </t>
  </si>
  <si>
    <t xml:space="preserve">" m.č.130 "  (1,90+0,90)*(1,15+0,15)   </t>
  </si>
  <si>
    <t xml:space="preserve">" m.č.133 "  0,90*(1,15+0,15)*3   </t>
  </si>
  <si>
    <t xml:space="preserve">" m.č.223 "  0,90*2,10   </t>
  </si>
  <si>
    <t xml:space="preserve">" m.č.229,232 "  1,65*(1,15+0,15)*2   </t>
  </si>
  <si>
    <t xml:space="preserve">" m.č.230 "  (1,90+0,90*2)*(1,15+0,15)   </t>
  </si>
  <si>
    <t xml:space="preserve">" m.č.233 "  0,90*(1,15+0,15)*4   </t>
  </si>
  <si>
    <t xml:space="preserve">465,88+33,41   </t>
  </si>
  <si>
    <t>597640000710</t>
  </si>
  <si>
    <t xml:space="preserve">Obkladačky keramické glazované jednofarebné hladké lxv 300x200 mm   </t>
  </si>
  <si>
    <t xml:space="preserve">499,29*1,05   </t>
  </si>
  <si>
    <t>71020190010060</t>
  </si>
  <si>
    <t xml:space="preserve">Motáž plastových dvierok 300x300 pri obklade do tmelu   </t>
  </si>
  <si>
    <t xml:space="preserve">" pol.2/p "  1   </t>
  </si>
  <si>
    <t xml:space="preserve">" pol.3/p "  1   </t>
  </si>
  <si>
    <t>2832800000.PC01</t>
  </si>
  <si>
    <t xml:space="preserve">Dvierka revízne plastové 150x300 mm - pol.2/P   </t>
  </si>
  <si>
    <t>2832800000.PC02</t>
  </si>
  <si>
    <t xml:space="preserve">Dvierka revízne plastové 300x300 mm - pol.3/P   </t>
  </si>
  <si>
    <t>71997101016030</t>
  </si>
  <si>
    <t xml:space="preserve">Presun hmôt pre podlahy z dlaždíc keramických v stavbách (objektoch) výšky nad 12 do 24 m   </t>
  </si>
  <si>
    <t>75030302010010</t>
  </si>
  <si>
    <t xml:space="preserve">Lepenie podlahových soklíkov alebo líšt - vyťahovaný sokel fabión polomer 25mm s ukončujúcim soklovým profilom, výška 100mm   </t>
  </si>
  <si>
    <t xml:space="preserve">" m.č.127 "  (5,30+5,70)*2-0,80   </t>
  </si>
  <si>
    <t xml:space="preserve">" m.č.134 "  (2,90+5,70)*2-0,80   </t>
  </si>
  <si>
    <t xml:space="preserve">" m.č.203 "  (3,50+5,70)*2-0,80   </t>
  </si>
  <si>
    <t xml:space="preserve">" m.č.204-207 "  ((3,40+5,70)*2-0,80)*4   </t>
  </si>
  <si>
    <t xml:space="preserve">" m.č.234 "  (8,90+5,70)*2-1,60   </t>
  </si>
  <si>
    <t>2841299000.PC01</t>
  </si>
  <si>
    <t xml:space="preserve">Soklová fabiónová tvarovka, polomer 25mm, ukončujúci soklový profil CAP PVC Solid výška 100mm   </t>
  </si>
  <si>
    <t xml:space="preserve">152,40*1,10   </t>
  </si>
  <si>
    <t>75030302010112</t>
  </si>
  <si>
    <t xml:space="preserve">Lepenie podlahových soklov z PVC vytiahnutím   </t>
  </si>
  <si>
    <t xml:space="preserve">152,40   </t>
  </si>
  <si>
    <t>75030102010010</t>
  </si>
  <si>
    <t xml:space="preserve">Lepenie povlakových podláh z PVC homogénnych pásov   </t>
  </si>
  <si>
    <t xml:space="preserve">" podlaha P4 "   </t>
  </si>
  <si>
    <t xml:space="preserve">" m.č.127,134 "  30,21+16,53   </t>
  </si>
  <si>
    <t xml:space="preserve">" podlaha P6 - homogénne PVC "   </t>
  </si>
  <si>
    <t xml:space="preserve">" m.č.203-207 "  19,95+19,38*4   </t>
  </si>
  <si>
    <t xml:space="preserve">" m.č.234 "  46,53   </t>
  </si>
  <si>
    <t>2841291500.PC04</t>
  </si>
  <si>
    <t xml:space="preserve">Podlahovina z homogénneho PVC hr.2 mm napr. TARKETT, pás 2,00 m, bodové pretláčanie 0,02 mm, plošná hmotnosť 2800 g/m2, trieda záťaže 34/43, protišmyk R9, skupina obrusu EN 660 P   </t>
  </si>
  <si>
    <t xml:space="preserve">190,74   </t>
  </si>
  <si>
    <t xml:space="preserve">190,74*0,20                                   " prírez "   </t>
  </si>
  <si>
    <t>75030103032310</t>
  </si>
  <si>
    <t xml:space="preserve">Lepenie textilných podláh - kobercov z pásov   </t>
  </si>
  <si>
    <t xml:space="preserve">" podlaha P7 "   </t>
  </si>
  <si>
    <t xml:space="preserve">" m.č.209,211,212,214,216 "  2,97+14,25+2,97+2,97+14,25   </t>
  </si>
  <si>
    <t xml:space="preserve">" m.č.218,219,221,222 "  14,25+2,97+14,25+2,97   </t>
  </si>
  <si>
    <t xml:space="preserve">" m.č.224,235,236 "  14,25+21,66+28,50   </t>
  </si>
  <si>
    <t>697410000800</t>
  </si>
  <si>
    <t xml:space="preserve">Koberec metrážny záťažový do kancelárie MARS 64 zelený melír, šírka 4 m   </t>
  </si>
  <si>
    <t xml:space="preserve">uzlík objektový   </t>
  </si>
  <si>
    <t xml:space="preserve">136,26   </t>
  </si>
  <si>
    <t xml:space="preserve">136,26*0,20                      " prírez "   </t>
  </si>
  <si>
    <t>75030303010010</t>
  </si>
  <si>
    <t xml:space="preserve">Lepenie a rezanie podlahových soklov z koberca   </t>
  </si>
  <si>
    <t xml:space="preserve">" m.č.209,212,216,219 "  ((1,65+1,80)*2-0,80*2-0,70)*4   </t>
  </si>
  <si>
    <t xml:space="preserve">" m.č.211,214 "  ((3,80+3,75)*2-0,80)*2   </t>
  </si>
  <si>
    <t xml:space="preserve">" m.č.218,221,224 "  ((3,80+3,75)*2-0,80)*3   </t>
  </si>
  <si>
    <t xml:space="preserve">" m.č.235 "  (3,80+5,70)*2-0,80*3   </t>
  </si>
  <si>
    <t xml:space="preserve">" m.č.236 "  (5,00+5,70)*2-0,80   </t>
  </si>
  <si>
    <t>6971101100.PC01</t>
  </si>
  <si>
    <t xml:space="preserve">Sokková lišta PVC ukončovacia k podlahovinám textilným   </t>
  </si>
  <si>
    <t xml:space="preserve">127,10*1,10   </t>
  </si>
  <si>
    <t>75997503016030</t>
  </si>
  <si>
    <t xml:space="preserve">Presun hmôt pre podlahy povlakové na stavbách (objektoch) výšky nad 12 do 24 m   </t>
  </si>
  <si>
    <t>84010716060120</t>
  </si>
  <si>
    <t xml:space="preserve">Nátery tesárskych konštrukcií povrchová impregnácia Bochemitom QB   </t>
  </si>
  <si>
    <t xml:space="preserve">" pol 14 vložka 100/100 dl.0,20m "  32*0,20*0,10*4   </t>
  </si>
  <si>
    <t xml:space="preserve">" pol.13 klieštiny 80/200 dl.9,20m - 16ks "  147,20*(0,08+0,20)*2   </t>
  </si>
  <si>
    <t xml:space="preserve">" pol.5 stĺpik 160/160 dl.3,15m - 15ks "  47,25*0,16*4   </t>
  </si>
  <si>
    <t xml:space="preserve">" pol.6 stĺpik 160/160 dl.2,95m - 8ks "  23,60*0,16*4   </t>
  </si>
  <si>
    <t xml:space="preserve">" pol.7 pásik 160/160 dl.1,30m - 58ks "  75,40*0,16*4   </t>
  </si>
  <si>
    <t xml:space="preserve">" pol.8 vzpera 160/160 dl.8,90m - 15ks "  133,50*0,16*4   </t>
  </si>
  <si>
    <t xml:space="preserve">" pol.9 pomúrnica 160/160 dl.39,70m - 1ks "  39,70*0,16*4   </t>
  </si>
  <si>
    <t xml:space="preserve">" pol.10 pomúrnica 160/160 dl.30,10m - 1ks "  30,10*0,16*4   </t>
  </si>
  <si>
    <t xml:space="preserve">" pol.11 pomúrnica 160/160 dl.3,50m - 1ks "  3,50*0,16*4   </t>
  </si>
  <si>
    <t xml:space="preserve">" pol.12 pomúrnica 160/160 dl.6,10m - 1ks "  6,10*0,16*4   </t>
  </si>
  <si>
    <t xml:space="preserve">" pol.2 krokva 100/200 dl.9,30m - 76ks "  706,80*(0,10+0,20)   </t>
  </si>
  <si>
    <t xml:space="preserve">" pol.3 krokva 100/200 dl.5,80m - 4ks "  23,20*(0,10+0,20)   </t>
  </si>
  <si>
    <t xml:space="preserve">" pol.4 krokva 100/200 dl.4,20m - 5ks "  21,00*(0,10+0,20)   </t>
  </si>
  <si>
    <t xml:space="preserve">" pol.1 väznica 160/200 dl.39,70m - 3ks "  119,10*(0,16+0,20)   </t>
  </si>
  <si>
    <t xml:space="preserve">583,024*0,10   </t>
  </si>
  <si>
    <t>84020121010110</t>
  </si>
  <si>
    <t xml:space="preserve">Penetrovanie jednonásobné jemnozrnných podkladov výšky nad 3,80 m   </t>
  </si>
  <si>
    <t>84020327022272</t>
  </si>
  <si>
    <t xml:space="preserve">Maľby z maliarskych zmesí Primalex, Farmal, ručne nanášané dvojnásobné základné na podklad jemnozrnný výšky nad 3,80 m   </t>
  </si>
  <si>
    <t xml:space="preserve">" podklad sdk "  48,224+484,29+476,163   </t>
  </si>
  <si>
    <t xml:space="preserve">" sdk obklady krovu "  335,26   </t>
  </si>
  <si>
    <t xml:space="preserve">" odpočet plochy keramických obkladov na sdk podklade "  -33,41   </t>
  </si>
  <si>
    <t xml:space="preserve">" podklad omietaný "  46,188+3091,764   </t>
  </si>
  <si>
    <t xml:space="preserve">" odpočet plochy keramických obkladov na murovanom podklade "  -465,88   </t>
  </si>
  <si>
    <t>ČASŤ STAVBY :</t>
  </si>
  <si>
    <t>SO 320-04 Prevádzková budova</t>
  </si>
  <si>
    <t>KS:</t>
  </si>
  <si>
    <t>2223</t>
  </si>
  <si>
    <t>POLOŽKA</t>
  </si>
  <si>
    <t>M.J.</t>
  </si>
  <si>
    <t>MNOŽ.</t>
  </si>
  <si>
    <t>KÓD KP</t>
  </si>
  <si>
    <t>KÓD PP</t>
  </si>
  <si>
    <t>VÝKAZ VÝMER</t>
  </si>
  <si>
    <t>45.11.21</t>
  </si>
  <si>
    <t>VÝKOPOVÉ A SÚVISIACE ZEMNÉ PRÁCE</t>
  </si>
  <si>
    <t>00010403</t>
  </si>
  <si>
    <t>Zmluvné požiadavky poplatky za skládky zeminy</t>
  </si>
  <si>
    <t>01030201</t>
  </si>
  <si>
    <t>Hĺbené vykopávky rýh š. do 600 mm</t>
  </si>
  <si>
    <t>0103020102</t>
  </si>
  <si>
    <t>Hĺbené vykopávky rýh š. do 600 mm, tr. horniny 3</t>
  </si>
  <si>
    <t>Hĺbené vykopávky rýh š. do 600 mm, tr. horniny 3 do 100 m3</t>
  </si>
  <si>
    <t>01040402</t>
  </si>
  <si>
    <t>Konštrukcie z hornín - zásypy so zhutnením</t>
  </si>
  <si>
    <t>0104040207</t>
  </si>
  <si>
    <t>Konštrukcie z hornín - zásypy so zhutnením, tr. horniny 1-4</t>
  </si>
  <si>
    <t>- Spätný zásyp vykopanou zeminou</t>
  </si>
  <si>
    <t>01040502</t>
  </si>
  <si>
    <t>Konštrukcie z hornín - obsypy so zhutnením</t>
  </si>
  <si>
    <t>0104050207</t>
  </si>
  <si>
    <t>Konštrukcie z hornín - obsypy so zhutnením, tr. horniny 1-4</t>
  </si>
  <si>
    <t>- Zhutnený obsyp potrubia štrkopieskom (fr. 2-16mm) bez prehodenia sypaniny</t>
  </si>
  <si>
    <t>01060204</t>
  </si>
  <si>
    <t>Premiestnenie  vodorovné nad 3 000 m</t>
  </si>
  <si>
    <t>0106020401</t>
  </si>
  <si>
    <t>Premiestnenie  výkopku resp. rúbaniny, vodorovné nad 3 000 m, tr. horniny 1-4</t>
  </si>
  <si>
    <t xml:space="preserve"> - premiestnenie výkopku do 10 km</t>
  </si>
  <si>
    <t>01060700</t>
  </si>
  <si>
    <t>Premiestnenie  nakladanie, prekladanie, vykladanie</t>
  </si>
  <si>
    <t>0106070007</t>
  </si>
  <si>
    <t>Premiestnenie  výkopku resp. rúbaniny, nakladanie, prekladanie, vykladanie tr. horniny 1-4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</si>
  <si>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</si>
  <si>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</si>
  <si>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</si>
  <si>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</si>
  <si>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- Paženie stien rýh, zriadenie, odstránenie: 320</t>
  </si>
  <si>
    <t>01080101</t>
  </si>
  <si>
    <t>Povrchové úpravy terénu, úprava pláne so zhutnením v zárezoch</t>
  </si>
  <si>
    <t>0108010101</t>
  </si>
  <si>
    <t>Povrchové úpravy terénu, úprava pláne so zhutnením v zárezoch, tr. horniny 1-4</t>
  </si>
  <si>
    <t xml:space="preserve"> - úprava pláne so zhutnením</t>
  </si>
  <si>
    <t>45.23.13</t>
  </si>
  <si>
    <t>PRÁCE  NA STAVBE MIESTNYCH POTRUBNÝCH VEDENÍ VODY A KANALIZÁCIE</t>
  </si>
  <si>
    <t>27020421</t>
  </si>
  <si>
    <t>Vodovody, rúry plastové PE, PP</t>
  </si>
  <si>
    <t>2702042102</t>
  </si>
  <si>
    <t>Vodovody, rúry plastové PE, PP  nad D 10 do D 50 mm</t>
  </si>
  <si>
    <t xml:space="preserve"> - vodovodné potrubie PE100 D40, signalizačný vodič, skúška tesnosti, výstražná fólia</t>
  </si>
  <si>
    <t>2702042103</t>
  </si>
  <si>
    <t>Vodovody, rúry plastové PE, PP nad D 50 mm do D 110 mm</t>
  </si>
  <si>
    <t xml:space="preserve"> - vodovodné potrubie PE100 D63, signalizačný vodič, výstražná fólia, skúška tesnosti</t>
  </si>
  <si>
    <t>27020423</t>
  </si>
  <si>
    <t>Vodovody, rúry plastové, rúrové diely PE, PP</t>
  </si>
  <si>
    <t>2702042302</t>
  </si>
  <si>
    <t>Vodovody, rúry plastové, rúrové diely PE, PP  nad D 10 do D 50 mm</t>
  </si>
  <si>
    <t xml:space="preserve"> - elektrospojka PE100 D 40</t>
  </si>
  <si>
    <t>2702042303</t>
  </si>
  <si>
    <t>Vodovody, rúry plastové, rúrové diely PE, PP nad D 50 mm do D 110 mm</t>
  </si>
  <si>
    <t xml:space="preserve"> - koleno 90°,PE100 D 63</t>
  </si>
  <si>
    <t>SPOLU</t>
  </si>
  <si>
    <t>27021174</t>
  </si>
  <si>
    <t>Vodovody, ostatné konštrukcie, armatúry</t>
  </si>
  <si>
    <t>2702117402</t>
  </si>
  <si>
    <t>Vodovody, ostatné konštrukcie, armatúry - ventily</t>
  </si>
  <si>
    <t xml:space="preserve"> - ventil priamy PP-R, 40x5,4"</t>
  </si>
  <si>
    <t>27030422</t>
  </si>
  <si>
    <t>Kanalizácie, rúry plastové, PVC</t>
  </si>
  <si>
    <t>2703042201</t>
  </si>
  <si>
    <t>Kanalizácie, rúry plastové, PVC DN 100</t>
  </si>
  <si>
    <t xml:space="preserve"> - kanalizačné potrubie PVC-U DN 110, signalizačný vodič, skúška tesnosti, výstražná fólia</t>
  </si>
  <si>
    <t>2703042202</t>
  </si>
  <si>
    <t>Kanalizácie, rúry plastové, PVC DN 125</t>
  </si>
  <si>
    <t xml:space="preserve"> - kanalizačné potrubie PVC-U DN 125, signalizačný vodič, skúška tesnosti, výstražná fólia</t>
  </si>
  <si>
    <t>2703042203</t>
  </si>
  <si>
    <t>Kanalizácie, rúry plastové, PVC DN 150</t>
  </si>
  <si>
    <t>27201391</t>
  </si>
  <si>
    <t>Podkladné konštrukcie pod potrubie, šachty, stoky atď., štrkopieskom</t>
  </si>
  <si>
    <t xml:space="preserve"> - lôžko pod potrubie</t>
  </si>
  <si>
    <t>45.26.25</t>
  </si>
  <si>
    <t>MUROVANIE A MURÁRSKE PRÁCE</t>
  </si>
  <si>
    <t>12260325</t>
  </si>
  <si>
    <t>Dokončovacie práce, čistenie objektov bytových a občianskych</t>
  </si>
  <si>
    <t>1226032500</t>
  </si>
  <si>
    <t xml:space="preserve"> - zametanie</t>
  </si>
  <si>
    <t>45.32.10</t>
  </si>
  <si>
    <t>TEPELNOIZOLAČNÉ PRÁCE</t>
  </si>
  <si>
    <t>61030513</t>
  </si>
  <si>
    <t>Tepelná izolácia potrubí trubicami</t>
  </si>
  <si>
    <t>6103051301</t>
  </si>
  <si>
    <t>Tepelná izolácia potrubí trubicami na potrubie</t>
  </si>
  <si>
    <t xml:space="preserve"> - izolačná PE trubica TUBOLIT DG 20x13 mm (d potrubia x hr. izolácie), nadrezaná, AZ FLEX</t>
  </si>
  <si>
    <t xml:space="preserve"> - izolačná PE trubica TUBOLIT DG 25x13 mm (d potrubia x hr. izolácie), nadrezaná, AZ FLEX</t>
  </si>
  <si>
    <t xml:space="preserve"> - izolačná PE trubica TUBOLIT DG 32x13 mm (d potrubia x hr. izolácie), nadrezaná, AZ FLEX</t>
  </si>
  <si>
    <t xml:space="preserve"> - izolačná PE trubica TUBOLIT DG 40x13 mm (d potrubia x hr. izolácie), nadrezaná, AZ FLEX</t>
  </si>
  <si>
    <t xml:space="preserve"> - izolačná PE trubica TUBOLIT DG 50x13 mm (d potrubia x hr. izolácie), nadrezaná, AZ FLEX</t>
  </si>
  <si>
    <t xml:space="preserve"> - izolačná PE trubica TUBOLIT DG 22x20 mm (d potrubia x hr. izolácie), nadrezaná, AZ FLEX</t>
  </si>
  <si>
    <t xml:space="preserve"> - izolačná PE trubica TUBOLIT DG 28x20 mm (d potrubia x hr. izolácie), nadrezaná, AZ FLEX</t>
  </si>
  <si>
    <t xml:space="preserve"> - izolačná PE trubica TUBOLIT DG 35x20 mm (d potrubia x hr. izolácie), nadrezaná, AZ FLEX</t>
  </si>
  <si>
    <t xml:space="preserve"> - izolačná PE trubica TUBOLIT DG 42x20 mm (d potrubia x hr. izolácie), nadrezaná, AZ FLEX</t>
  </si>
  <si>
    <t xml:space="preserve"> - izolačná PE trubica TUBOLIT DG 25x9 mm (d potrubia x hr. izolácie), nadrezaná, AZ FLEX</t>
  </si>
  <si>
    <t xml:space="preserve"> - izolačná PE trubica TUBOLIT DG 35x9 mm (d potrubia x hr. izolácie), nadrezaná, AZ FLEX</t>
  </si>
  <si>
    <t xml:space="preserve"> - izolačná PE trubica TUBOLIT DG 42x9 mm (d potrubia x hr. izolácie), nadrezaná, AZ FLEX</t>
  </si>
  <si>
    <t xml:space="preserve"> - protipožiarna manžeta D110 mm</t>
  </si>
  <si>
    <t xml:space="preserve"> - tesnenie presupov káblov</t>
  </si>
  <si>
    <t>45.33.22</t>
  </si>
  <si>
    <t>Práca na vodovodnom domovom potrubí</t>
  </si>
  <si>
    <t>88020102</t>
  </si>
  <si>
    <t>Vodovod, potrubie z rúr plastových</t>
  </si>
  <si>
    <t>8802010201</t>
  </si>
  <si>
    <t>Vodovod, potrubie z rúr plastových, polyetylénových</t>
  </si>
  <si>
    <t xml:space="preserve"> - potrubie DN 20, vrátane čistenia, monitorovania, skúšok</t>
  </si>
  <si>
    <t xml:space="preserve"> - potrubie DN 25, vrátane čistenia, monitorovania, skúšok</t>
  </si>
  <si>
    <t xml:space="preserve"> - potrubie DN 32, vrátane čistenia, monitorovania, skúšok</t>
  </si>
  <si>
    <t xml:space="preserve"> - potrubie DN 40, vrátane čistenia, monitorovania, skúšok</t>
  </si>
  <si>
    <t xml:space="preserve"> - potrubie DN 50, vrátane čistenia, monitorovania, skúšok</t>
  </si>
  <si>
    <t xml:space="preserve"> - prepojenie doterajšieho potrubia DN 40</t>
  </si>
  <si>
    <t xml:space="preserve"> - prepojenie doterajšieho potrubia DN 65</t>
  </si>
  <si>
    <t xml:space="preserve"> - dištančné objímky RACI, typ E, výška 110 mm</t>
  </si>
  <si>
    <t xml:space="preserve"> - kotviace príslušenstvo HILTI nosník, podložka, závitová tyč, potrubná objímka</t>
  </si>
  <si>
    <t>88020103</t>
  </si>
  <si>
    <t>Vodovod, potrubie z rúr oceľových</t>
  </si>
  <si>
    <t>8802010301</t>
  </si>
  <si>
    <t>Vodovod, potrubie z rúr oceľových pozinkovaných</t>
  </si>
  <si>
    <t>88020221</t>
  </si>
  <si>
    <t>Vodovod, príslušenstvo, armatúry uzatváracie</t>
  </si>
  <si>
    <t>8802022102</t>
  </si>
  <si>
    <t>Vodovod, príslušenstvo, armatúry uzatváracie, ventily</t>
  </si>
  <si>
    <t xml:space="preserve"> - guľový uzáver pre vodu 1/2" FF, mosadz, závitový</t>
  </si>
  <si>
    <t xml:space="preserve"> - guľový uzáver pre vodu 3/4" FF, mosadz, závitový</t>
  </si>
  <si>
    <t xml:space="preserve"> - guľový uzáver pre vodu 1" FF, mosadz, závitový</t>
  </si>
  <si>
    <t xml:space="preserve"> - guľový uzáver pre vodu 6/4" FF, mosadz, závitový</t>
  </si>
  <si>
    <t xml:space="preserve"> - ventil DN 40 na pitnú vodu</t>
  </si>
  <si>
    <t xml:space="preserve"> - ventil DN 50 na pitnú vodu</t>
  </si>
  <si>
    <t xml:space="preserve"> - tlakový redukčný ventil 1/2", mosadz</t>
  </si>
  <si>
    <t>8802022107</t>
  </si>
  <si>
    <t>Vodovod, príslušenstvo, armatúry uzatváracie, filtre</t>
  </si>
  <si>
    <t xml:space="preserve"> - filter F76 S + preplach</t>
  </si>
  <si>
    <t>8802022301</t>
  </si>
  <si>
    <t>Vodovod, príslušenstvo, požiarna výbava, hydranty</t>
  </si>
  <si>
    <t xml:space="preserve"> - hydrantový systém D25 Kombi, hadia 30 m, skriňa 650x650x285 + 300x650x285</t>
  </si>
  <si>
    <t>45.33.23</t>
  </si>
  <si>
    <t>88010102</t>
  </si>
  <si>
    <t>Kanalizácia, potrubie z rúr plastových</t>
  </si>
  <si>
    <t>8801010204</t>
  </si>
  <si>
    <t>Kanalizácia, potrubie z rúr plastových, polypropylénových</t>
  </si>
  <si>
    <t xml:space="preserve"> - potrubie odpadové DN 32, vrátane čistenia, monitorovania, skúšok</t>
  </si>
  <si>
    <t xml:space="preserve"> - potrubie odpadové DN 40, vrátane čistenia, monitorovania, skúšok</t>
  </si>
  <si>
    <t xml:space="preserve"> - redukcia DN 100/50</t>
  </si>
  <si>
    <t xml:space="preserve"> - redukcia DN 100/70</t>
  </si>
  <si>
    <t xml:space="preserve"> - redukcia DN 125/100</t>
  </si>
  <si>
    <t xml:space="preserve"> - redukcia DN 150/100</t>
  </si>
  <si>
    <t xml:space="preserve"> - redukcia DN 150/125</t>
  </si>
  <si>
    <t xml:space="preserve"> - čistiaci kus DN 100</t>
  </si>
  <si>
    <t xml:space="preserve"> - potrubie tiché odpadové DN 40, vrátane čistenia, monitorovania, skúšok</t>
  </si>
  <si>
    <t xml:space="preserve"> - potrubie tiché odpadové DN 50, vrátane čistenia, monitorovania, skúšok</t>
  </si>
  <si>
    <t xml:space="preserve"> - potrubie tiché odpadové DN 100, vrátane čistenia, monitorovania, skúšok</t>
  </si>
  <si>
    <t xml:space="preserve"> - potrubie tiché odpadové DN 70, vrátane čistenia, monitorovania, skúšok</t>
  </si>
  <si>
    <t>88010207</t>
  </si>
  <si>
    <t>Kanalizácia, príslušenstvo, hlavice ventilačné</t>
  </si>
  <si>
    <t xml:space="preserve"> - ventilačná hlavica strešná, plastová, DN 100</t>
  </si>
  <si>
    <t>88010208</t>
  </si>
  <si>
    <t>Kanalizácia, príslušenstvo, privzdušňovacie ventily</t>
  </si>
  <si>
    <t>8801020801</t>
  </si>
  <si>
    <t>Kanalizácia, príslušenstvo, privzdušňovacie ventily, plastové</t>
  </si>
  <si>
    <t xml:space="preserve"> - privzdušňovacia hlavica, DN50/75/110, PP</t>
  </si>
  <si>
    <t>45.33.24</t>
  </si>
  <si>
    <t>INŠTALOVANIE PEVNÉHO SANITÁRNEHO PRÍSLUŠENSTVA</t>
  </si>
  <si>
    <t>88040132</t>
  </si>
  <si>
    <t>Strojné vybavenie, čerpadlá vodovodné</t>
  </si>
  <si>
    <t xml:space="preserve"> - čerpadlo COMFORT UP 15-14BA PM, 1x230V</t>
  </si>
  <si>
    <t>88050142</t>
  </si>
  <si>
    <t>Zariaďovacie predmety, záchody, pisoáre</t>
  </si>
  <si>
    <t>8805014201</t>
  </si>
  <si>
    <t>Zariaďovacie predmety, záchody, pisoáre, záchodky</t>
  </si>
  <si>
    <t xml:space="preserve"> - tlakové tlačítko splachovača, podomietkové</t>
  </si>
  <si>
    <t xml:space="preserve"> - predstenový systém pre závesné WC, výška 1140 mm so slachovacou podomietkovou nádržou</t>
  </si>
  <si>
    <t xml:space="preserve"> - misa záchodová keramická závesná, 365x360x700 mm</t>
  </si>
  <si>
    <t xml:space="preserve"> - záchodové sedadlo s poklopom, automatické pozvoľné sklápanie</t>
  </si>
  <si>
    <t xml:space="preserve"> - predstenový systém pre pisoár</t>
  </si>
  <si>
    <t xml:space="preserve"> - pisoár so senzorom, sifón, automatický splachovač</t>
  </si>
  <si>
    <t>88050243</t>
  </si>
  <si>
    <t>Zariaďovacie predmety, kúpeľne, umyvadlá</t>
  </si>
  <si>
    <t xml:space="preserve"> - predstenový systém pre umyvadlo</t>
  </si>
  <si>
    <t xml:space="preserve"> - umyvadlo 650x485x170</t>
  </si>
  <si>
    <t>88050245</t>
  </si>
  <si>
    <t>Zariaďovacie predmety, kúpeľne, bidety</t>
  </si>
  <si>
    <t xml:space="preserve"> - predstenový systém pre bidet</t>
  </si>
  <si>
    <t>88050246</t>
  </si>
  <si>
    <t>Zariaďovacie predmety, kúpeľne, kabíny a kúty sprchovacie</t>
  </si>
  <si>
    <t xml:space="preserve"> - sprchová vanička 800x800 mm</t>
  </si>
  <si>
    <t xml:space="preserve"> - sprchove dvere</t>
  </si>
  <si>
    <t xml:space="preserve"> - sprchový kút 80x80x195 cm</t>
  </si>
  <si>
    <t>88050347</t>
  </si>
  <si>
    <t>Zariaďovacie predmety, kuchyne, drezy</t>
  </si>
  <si>
    <t xml:space="preserve"> - kuchynský drez 810x510x190 m, sifón</t>
  </si>
  <si>
    <t>88050443</t>
  </si>
  <si>
    <t>Zariaďovacie predmety, umyvárne, žľaby</t>
  </si>
  <si>
    <t xml:space="preserve"> - sprchový žľab + kryt žľabu</t>
  </si>
  <si>
    <t>88050648</t>
  </si>
  <si>
    <t>Zariaďovacie predmety, laboratorné zariadenia, výlevky</t>
  </si>
  <si>
    <t>88050771</t>
  </si>
  <si>
    <t>Zariaďovacie predmety, armatúry, ventily výtokové</t>
  </si>
  <si>
    <t>8805077103</t>
  </si>
  <si>
    <t>Zariaďovacie predmety, armatúry, ventily výtokové, rohové</t>
  </si>
  <si>
    <t xml:space="preserve"> - ventil rohový RDL 80 1/2"</t>
  </si>
  <si>
    <t>88050772</t>
  </si>
  <si>
    <t>Zariaďovacie predmety, armatúry, batérie umývadlové, drezové</t>
  </si>
  <si>
    <t>8805077201</t>
  </si>
  <si>
    <t>Zariaďovacie predmety, armatúry, batérie umývadlové, drezové, nástenné</t>
  </si>
  <si>
    <t>8805077202</t>
  </si>
  <si>
    <t>Zariaďovacie predmety, armatúry, batérie umývadlové, drezové, stojánkové</t>
  </si>
  <si>
    <t xml:space="preserve"> - kuchynský drez</t>
  </si>
  <si>
    <t xml:space="preserve"> - umývadlo kupeľňové</t>
  </si>
  <si>
    <t>88050774</t>
  </si>
  <si>
    <t>Zariaďovacie predmety, armatúry, batérie sprchové</t>
  </si>
  <si>
    <t>8805077401</t>
  </si>
  <si>
    <t>Zariaďovacie predmety, armatúry, batérie sprchové, s pevnou výškou</t>
  </si>
  <si>
    <t>88050776</t>
  </si>
  <si>
    <t>Zariaďovacie predmety, armatúry, uzávierky zápachové</t>
  </si>
  <si>
    <t>8805077601</t>
  </si>
  <si>
    <t>Zariaďovacie predmety, armatúry, uzávierky zápachové, umývadlové</t>
  </si>
  <si>
    <t>8805077602</t>
  </si>
  <si>
    <t>Zariaďovacie predmety, armatúry, uzávierky zápachové, drezové</t>
  </si>
  <si>
    <t>8805077604</t>
  </si>
  <si>
    <t>Zariaďovacie predmety, armatúry, uzávierky zápachové, ostatné</t>
  </si>
  <si>
    <t xml:space="preserve"> - sprchová zápachová uzávierka</t>
  </si>
  <si>
    <t xml:space="preserve"> - výlevková zápachová uzávierka</t>
  </si>
  <si>
    <t xml:space="preserve"> - zápachová uzávierka podomietková HL 138, DN 32, krytka 100x100 mm, vetranie a klimatizácia</t>
  </si>
  <si>
    <t>88050863</t>
  </si>
  <si>
    <t>Zariaďovacie predmety, ostatné zariadenia, dvierka</t>
  </si>
  <si>
    <t>8805086302</t>
  </si>
  <si>
    <t>Zariaďovacie predmety, ostatné zariadenia, dvierka plastové</t>
  </si>
  <si>
    <t xml:space="preserve"> - dvierka revízne s pevnými pántami F1, šxl 150x300 mm</t>
  </si>
  <si>
    <t xml:space="preserve"> - dvierka revízne s pevnými pántami F1, šxl 500x500 mm</t>
  </si>
  <si>
    <t>4. Vykurovanie a zdroj tepla</t>
  </si>
  <si>
    <t>1241</t>
  </si>
  <si>
    <t>45.32.11</t>
  </si>
  <si>
    <t>TEPELNOIZOLAČNÉ  PRÁCE</t>
  </si>
  <si>
    <t xml:space="preserve"> zo syntetického kaučuku na báze EPDM, do teploty +120°C, o hrúbke 6mm (v podlahách príslušného podlažia)</t>
  </si>
  <si>
    <t xml:space="preserve">  DN15                     </t>
  </si>
  <si>
    <t>o hrúbke 20mm (v podhľadoch 1.NP)</t>
  </si>
  <si>
    <t xml:space="preserve">  DN20                     </t>
  </si>
  <si>
    <t>o hrúbke 30mm (v kotolni)</t>
  </si>
  <si>
    <t xml:space="preserve">  DN25                       </t>
  </si>
  <si>
    <t xml:space="preserve">  DN32                         </t>
  </si>
  <si>
    <t xml:space="preserve">  DN40                       </t>
  </si>
  <si>
    <t>spolu</t>
  </si>
  <si>
    <t>45.33.11</t>
  </si>
  <si>
    <t>INŠTALOVANIE  ÚSTREDNÉHO  KÚRENIA</t>
  </si>
  <si>
    <t>89010103</t>
  </si>
  <si>
    <t>Kotolne - kotle teplovodné, na plynné palivo</t>
  </si>
  <si>
    <t>sub</t>
  </si>
  <si>
    <t>8901010302</t>
  </si>
  <si>
    <t>Kotolne - kotle teplovodné, na plynné palivo oceľové</t>
  </si>
  <si>
    <t xml:space="preserve">  závesný, kondenzačný "turbo" kotol Buderus Logamax plus GB 192-50 i (alebo ekvivalentný), kompletný, o men. tepelnom výkone á 6,3-47,9kW na spaľovanie ZP vrátane sady guľových kohútov HKA a sady vypúšťacieho lievika G-TA</t>
  </si>
  <si>
    <t>89010619</t>
  </si>
  <si>
    <t>Kotolne - doplňujúce zariadenia, dymovody a komínové sady</t>
  </si>
  <si>
    <t>8901061902</t>
  </si>
  <si>
    <t>Kotolne - doplňujúce zariadenia, dymovody a komínové sady plastové</t>
  </si>
  <si>
    <r>
      <t xml:space="preserve">komínová sada DO, DN80/125 čierna, PL/oceľ (alebo ekvivalentná),    </t>
    </r>
    <r>
      <rPr>
        <i/>
        <u/>
        <sz val="10"/>
        <rFont val="Arial"/>
        <family val="2"/>
        <charset val="238"/>
      </rPr>
      <t xml:space="preserve"> rozsah dodávky</t>
    </r>
    <r>
      <rPr>
        <i/>
        <sz val="10"/>
        <rFont val="Arial"/>
        <family val="2"/>
        <charset val="238"/>
      </rPr>
      <t xml:space="preserve">: - rúra bez objímky DN125, posuvná rúra DN 80-125 - 700mm, krytka DN125 dvojdielna, spona krovky DN125 a koncentrický prechod cez strechu </t>
    </r>
  </si>
  <si>
    <t xml:space="preserve">     + strešná príruba na šikmú strechu</t>
  </si>
  <si>
    <t xml:space="preserve">     + rúra koncentrická revízna DN80/125, PP/Al</t>
  </si>
  <si>
    <t xml:space="preserve">     + rúra koncentrická  DN80/125, 1000 mm, PP/oceľ</t>
  </si>
  <si>
    <t xml:space="preserve">     + rúra koncentrická  DN80/125, 2000 mm, PP/oceľ</t>
  </si>
  <si>
    <t>89010620</t>
  </si>
  <si>
    <t>Kotolne - doplňujúce zariadenia, meranie a regulácia v kotolniach</t>
  </si>
  <si>
    <t xml:space="preserve">  digitálny regulátor Logamatic RC 310 (alebo ekvivalentný)   + snímač vonkajšej teploty "FA"</t>
  </si>
  <si>
    <t xml:space="preserve">Zmiešavací modul MM 100 V2 </t>
  </si>
  <si>
    <t>Snímač AS 1,6</t>
  </si>
  <si>
    <t>89010621</t>
  </si>
  <si>
    <t>Kotolne - rýchlomontážne systémy</t>
  </si>
  <si>
    <t xml:space="preserve">  rýchlomontážna skupina s elektronickým čerpadlom a trojcestným zmiešavacím ventilom DN 25, pre Q = 32,9kW, 1885,4kg/hod, 25,7 kPa, 1x 230V/50Hz</t>
  </si>
  <si>
    <t xml:space="preserve">  rýchlomontážna skupina s vysoko efektívnym čerpadlom s triedou energetickej účinnosti "A", pre Q = 10,0kW, 580,0kg/hod, 8,0 kPa, 1x 230V/50Hz</t>
  </si>
  <si>
    <t xml:space="preserve">  rýchlomontážna skupina s vysoko efektívnym čerpadlom s triedou energetickej účinnosti "A", pre Q = 6,4kW, 370,0kg/hod, 9,3 kPa, 1x 230V/50Hz</t>
  </si>
  <si>
    <t>držiak rýchlomontážnych skupín WMS3 pre tri vykurovacie okruhy</t>
  </si>
  <si>
    <t>89020103</t>
  </si>
  <si>
    <t>Strojovne - rozdeľovače a zberače združené</t>
  </si>
  <si>
    <t xml:space="preserve"> kombinovaný rozdeľovač / zberač HKV3/25/32 pre tri vykurovacie okruhy DN25 </t>
  </si>
  <si>
    <t xml:space="preserve">  hydraulická výhybka (anuloid) pre 5000kg/hod., s pripojením 4xDN40, s automat. odvzdušňovacím ventilom a vypúšťacím kohútom DN20</t>
  </si>
  <si>
    <t xml:space="preserve">  prepojovacie potrubie medzi anuloidom a združeným rozdeľovačom typu HKV3/25 (alebo ekvivalentné)</t>
  </si>
  <si>
    <t>89020202</t>
  </si>
  <si>
    <t>Strojovne - ohrievače zásobníkové</t>
  </si>
  <si>
    <t>8902020201</t>
  </si>
  <si>
    <t>Strojovne - ohrievače zásobníkové stojaté</t>
  </si>
  <si>
    <t xml:space="preserve"> typu Logalux SU300 W /alebo ekvivalentný), o objeme á 300 li.  vrátane príslušenstva </t>
  </si>
  <si>
    <t>89020423</t>
  </si>
  <si>
    <t>Strojovne - nádrže, nádoby expanzné tlakové</t>
  </si>
  <si>
    <t>8902042203</t>
  </si>
  <si>
    <t>Strojovne - nádrže, nádoby expanzné tlakové s membránou</t>
  </si>
  <si>
    <t xml:space="preserve">  o objeme á 50 li., 6 bar/120°C vrátane servisnej uzatváracej armatúry "Mk 3/4"</t>
  </si>
  <si>
    <t>89030101</t>
  </si>
  <si>
    <t>Rozvodné potrubia z rúrok oceľových závitových</t>
  </si>
  <si>
    <t>8903010103</t>
  </si>
  <si>
    <t>Rozvodné potrubia z rúrok oceľových závitových strednotlakové</t>
  </si>
  <si>
    <t xml:space="preserve">  akosť materiálu 11353.0 vrátane ohybov, normalizovaného uloženia, pomocného materiálu, montáže, preplachu, lešenia a murárskych prác atď.</t>
  </si>
  <si>
    <t>o priemere potrubia:</t>
  </si>
  <si>
    <r>
      <t>DN 15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1/2")</t>
    </r>
  </si>
  <si>
    <r>
      <t>DN 20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3/4")</t>
    </r>
  </si>
  <si>
    <r>
      <t>DN 25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1")</t>
    </r>
  </si>
  <si>
    <r>
      <t>DN 32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5/4")</t>
    </r>
  </si>
  <si>
    <r>
      <t>DN 40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6/4")</t>
    </r>
  </si>
  <si>
    <t>89031000</t>
  </si>
  <si>
    <t>Rozvodné potrubia - doplnkové konštrukcie, potrubné závesy</t>
  </si>
  <si>
    <t xml:space="preserve"> - záves do ŽB stropu 2xDN - typu "a" -cca 1,9kg/ks -60ks</t>
  </si>
  <si>
    <t>89040105</t>
  </si>
  <si>
    <t>Armatúry - ventily odvzdušňovacie</t>
  </si>
  <si>
    <t>Armatúry - ventily odvzdušňovacie závitové</t>
  </si>
  <si>
    <t>8904010502</t>
  </si>
  <si>
    <t xml:space="preserve">  odvzdušňovací ventil k vykurovacím telesám,  DN 8 </t>
  </si>
  <si>
    <t xml:space="preserve">  automatický odvzdušňovací ventil, 10bar/120°C, DN 15</t>
  </si>
  <si>
    <t>89040107</t>
  </si>
  <si>
    <t>Armatúry - ventily regulačné</t>
  </si>
  <si>
    <t>Armatúry - ventily regulačné závitové</t>
  </si>
  <si>
    <t>8904010702</t>
  </si>
  <si>
    <t xml:space="preserve">radiátorový termoregulačný ventil - priamy fy Herz typ TS-90, PN10/120°C (alebo ekvivalentný) </t>
  </si>
  <si>
    <t>DN 15 (G 1/2")</t>
  </si>
  <si>
    <t>termostatická hlavica fy. Herz typ Herzcules - zabezpečená proti odsudzeniu a poškodeniu, M 28x1,5mm (alebo ekvivalentná)</t>
  </si>
  <si>
    <t xml:space="preserve"> prednastaviteľné uzatváracie a vyvažovacie ventily - priame,  s možnosťou merania prietoku tup STAD, PN16/120°C (alebo ekvivalentné)</t>
  </si>
  <si>
    <t>DN 20 (G 3/4")</t>
  </si>
  <si>
    <t>DN 25 (G 1")</t>
  </si>
  <si>
    <t xml:space="preserve">  nastaviteľná uzatváracia radiátorová spojka - priama od fy Herz typ RL-5, PN10/120°C (alebo ekvivaletná)</t>
  </si>
  <si>
    <t>89040300</t>
  </si>
  <si>
    <t>Armatúry - odvádzače kondenzátu, odlučovače vody, filtre</t>
  </si>
  <si>
    <t>Armatúry - odvádzače kondenzátu, odlučovače vody, filtre  závitové</t>
  </si>
  <si>
    <t>8904030002</t>
  </si>
  <si>
    <t xml:space="preserve">  zachytávače nečistôt (filtre) - 10 bar/120°C</t>
  </si>
  <si>
    <t>DN 40 (G 6/4")</t>
  </si>
  <si>
    <t>89040521</t>
  </si>
  <si>
    <t>Armatúry - kohúty plniace a vypúšťacie</t>
  </si>
  <si>
    <t xml:space="preserve">  podľa STN 137061, PN 1,0/120°C</t>
  </si>
  <si>
    <t>89040525</t>
  </si>
  <si>
    <t>Armatúry - kohúty guľové</t>
  </si>
  <si>
    <t>Armatúry - kohúty guľové závitové</t>
  </si>
  <si>
    <t>8904052502</t>
  </si>
  <si>
    <t xml:space="preserve">  uzatváracie,s pákovým ovládačom, 10 bar/120°C</t>
  </si>
  <si>
    <t>DN 32 (G 5/4")</t>
  </si>
  <si>
    <t>89040736</t>
  </si>
  <si>
    <t>Armatúry - meracie tlakomery</t>
  </si>
  <si>
    <t>Armatúry - meracie tlakomery kontaktné</t>
  </si>
  <si>
    <t>8904073603</t>
  </si>
  <si>
    <t>manometer axiálny, priemer 100 mm, rozsah 0-400 kPa +</t>
  </si>
  <si>
    <t>kondenzačná slučka zahnutá + tlakomerový kohút trojcestný M20x1,5mm</t>
  </si>
  <si>
    <t>89050102</t>
  </si>
  <si>
    <t>Vykurovacie telesá - radiátory oceľové</t>
  </si>
  <si>
    <t>Vykurovacie telesá - radiátory oceľové panelové</t>
  </si>
  <si>
    <t>8905010202</t>
  </si>
  <si>
    <t xml:space="preserve">  so štyrmi prípojmi, v zhotovení s hornou mriežkou a bočnými krytmi, pri prevádzkovom tlaku 1,0 MPa s konečnou povrchovou úpravou vrátane príslušenstva k panelovým radiátorom t.j.: - odvzdušňovacie zátky, kotvenie do steny, záslepky a držiaky</t>
  </si>
  <si>
    <r>
      <t xml:space="preserve">stavebnej výšky:  </t>
    </r>
    <r>
      <rPr>
        <b/>
        <i/>
        <sz val="10"/>
        <rFont val="Arial"/>
        <family val="2"/>
        <charset val="238"/>
      </rPr>
      <t>600 mm</t>
    </r>
  </si>
  <si>
    <r>
      <t xml:space="preserve">11 K - </t>
    </r>
    <r>
      <rPr>
        <i/>
        <u/>
        <sz val="10"/>
        <rFont val="Arial"/>
        <family val="2"/>
        <charset val="238"/>
      </rPr>
      <t>jednoduché s 1 konvektorom</t>
    </r>
  </si>
  <si>
    <t>dľžky:    400 mm</t>
  </si>
  <si>
    <t xml:space="preserve">             500 mm</t>
  </si>
  <si>
    <t xml:space="preserve">             600 mm</t>
  </si>
  <si>
    <t xml:space="preserve">             700 mm</t>
  </si>
  <si>
    <t xml:space="preserve">             800 mm</t>
  </si>
  <si>
    <t xml:space="preserve">           1000 mm</t>
  </si>
  <si>
    <t xml:space="preserve">           1100 mm</t>
  </si>
  <si>
    <t xml:space="preserve">           1200 mm</t>
  </si>
  <si>
    <r>
      <t xml:space="preserve">21 K - </t>
    </r>
    <r>
      <rPr>
        <i/>
        <u/>
        <sz val="10"/>
        <rFont val="Arial"/>
        <family val="2"/>
        <charset val="238"/>
      </rPr>
      <t>dvojité s 1 konvektorom</t>
    </r>
  </si>
  <si>
    <t>dľžky:    1100 mm</t>
  </si>
  <si>
    <r>
      <t xml:space="preserve">22 K - </t>
    </r>
    <r>
      <rPr>
        <i/>
        <u/>
        <sz val="10"/>
        <rFont val="Arial"/>
        <family val="2"/>
        <charset val="238"/>
      </rPr>
      <t>dvojité s 2 konvektormi</t>
    </r>
  </si>
  <si>
    <t>dľžky:    700 mm</t>
  </si>
  <si>
    <t>89050104</t>
  </si>
  <si>
    <t>Vykurovacie telesá - radiátory rúrkové</t>
  </si>
  <si>
    <t>oceľové kúpeľňové rúrkové priamovýhrevné elektrické telesá s integrovaným regulátorom teploty - náplň nemrznúca zmes</t>
  </si>
  <si>
    <t xml:space="preserve">o rozmere (h x l):    450 x 900 mm </t>
  </si>
  <si>
    <t xml:space="preserve">                            450 x 1220 mm </t>
  </si>
  <si>
    <t>45.44.21</t>
  </si>
  <si>
    <t>VNÚTORNÉ  MALIARSKE  A  NATIERAČSKÉ   PRÁCE  V  BUDOVÁCH</t>
  </si>
  <si>
    <t>84010402</t>
  </si>
  <si>
    <t>Náter potrubia a armatúr, farba syntetická</t>
  </si>
  <si>
    <t>Náter potrubia a armatúr, farba syntetická, do DN 50 mm</t>
  </si>
  <si>
    <t>8401040201</t>
  </si>
  <si>
    <t xml:space="preserve">  dvojnásobný so základným náterom</t>
  </si>
  <si>
    <t xml:space="preserve">  dvojnásobný s 1x emailovaný so základným náterom</t>
  </si>
  <si>
    <t>45.99.99</t>
  </si>
  <si>
    <t>PRÁCE SAMOSTATNE NEZARADENÉ V 45 - STAVEBNÉ PRÁCE</t>
  </si>
  <si>
    <t>96060400</t>
  </si>
  <si>
    <t>Chemická úprava vody, príslušenstvo</t>
  </si>
  <si>
    <t xml:space="preserve">  úpravovňa vody typu ERAL 30 (alebo ekvivaletná), pre kotle s Si-Al výmenníkom vrátane kompletného príslušenstva, kontroly a premerania a  protikorózny stabilizátora (5 li.)</t>
  </si>
  <si>
    <t xml:space="preserve">  oddeľovacie a doplňujúce zariadenie s riadiacou jednotkou Fillcontrol Plus Compact (alebo ekvivalentné) </t>
  </si>
  <si>
    <t>45.33.12</t>
  </si>
  <si>
    <t>INŠTALOVANIE VENTILÁCIE A KLIMATIZÁCIE</t>
  </si>
  <si>
    <t>93010100</t>
  </si>
  <si>
    <t>Ventilátory axiálne</t>
  </si>
  <si>
    <r>
      <t>ventilátor do kruhového potrubia DN 100, Q=80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/h,p=10 Pa</t>
    </r>
  </si>
  <si>
    <t>príslušenstvo pol. č. 04-5.1</t>
  </si>
  <si>
    <r>
      <t>ventilátor do kruhového potrubia DN 125, Q=150 m</t>
    </r>
    <r>
      <rPr>
        <i/>
        <vertAlign val="superscript"/>
        <sz val="8"/>
        <rFont val="Arial CE"/>
        <family val="2"/>
        <charset val="238"/>
      </rPr>
      <t>3</t>
    </r>
    <r>
      <rPr>
        <i/>
        <sz val="8"/>
        <rFont val="Arial CE"/>
        <family val="2"/>
        <charset val="238"/>
      </rPr>
      <t>/h,p=20 Pa</t>
    </r>
  </si>
  <si>
    <t>príslušenstvo pol. č. 04-5.2</t>
  </si>
  <si>
    <t>93020101</t>
  </si>
  <si>
    <t>Potrubie SPIRO</t>
  </si>
  <si>
    <t xml:space="preserve">   potrubie Spiro do DN 100/20% tvaroviek</t>
  </si>
  <si>
    <t xml:space="preserve">   potrubie Spiro do DN 125/20% tvaroviek</t>
  </si>
  <si>
    <t xml:space="preserve">   potrubie Spiro do DN 150/15% tvaroviek</t>
  </si>
  <si>
    <t xml:space="preserve">   potrubie Spiro do DN 200/10% tvaroviek</t>
  </si>
  <si>
    <t xml:space="preserve">   potrubie Spiro do DN 250/40% tvaroviek</t>
  </si>
  <si>
    <t xml:space="preserve">   potrubie Spiro do DN 315/0% tvaroviek</t>
  </si>
  <si>
    <t xml:space="preserve">   potrubie Spiro do DN 400/20% tvaroviek</t>
  </si>
  <si>
    <t xml:space="preserve"> Spolu</t>
  </si>
  <si>
    <t>93020102</t>
  </si>
  <si>
    <t>Potrubie štvorhranné sk. I.</t>
  </si>
  <si>
    <r>
      <t>m</t>
    </r>
    <r>
      <rPr>
        <b/>
        <vertAlign val="superscript"/>
        <sz val="10"/>
        <color theme="1"/>
        <rFont val="Arial CE"/>
        <family val="2"/>
        <charset val="238"/>
      </rPr>
      <t>2</t>
    </r>
  </si>
  <si>
    <t xml:space="preserve">  rovné rúry sk. I</t>
  </si>
  <si>
    <t xml:space="preserve">  tvarovky sk. I</t>
  </si>
  <si>
    <t>93020103</t>
  </si>
  <si>
    <t>Potrubie kruhové ohybné izolované</t>
  </si>
  <si>
    <t xml:space="preserve"> ohybné kruhové potrubie izolované D = 100 mm</t>
  </si>
  <si>
    <t xml:space="preserve"> ohybné kruhové potrubie izolované D = 125 mm</t>
  </si>
  <si>
    <t>93020104</t>
  </si>
  <si>
    <t>Potrubie kruhové - spony</t>
  </si>
  <si>
    <t xml:space="preserve"> rebríčková spona D = 110 mm</t>
  </si>
  <si>
    <t xml:space="preserve"> rebríčková spona D = 135 mm</t>
  </si>
  <si>
    <t xml:space="preserve"> rebríčková spona D = 165 mm</t>
  </si>
  <si>
    <t xml:space="preserve"> rebríčková spona D = 215 mm</t>
  </si>
  <si>
    <t xml:space="preserve"> rebríčková spona D = 270 mm</t>
  </si>
  <si>
    <t>93020201</t>
  </si>
  <si>
    <t>Potrubné elementy - tlmiče hluku</t>
  </si>
  <si>
    <t>tlmič hluku kruhový DN 200/900 mm, príslušenstvo 04-6.7</t>
  </si>
  <si>
    <t>tlmič hluku 400x400/1000mm, príslušenstvo 04-1.8</t>
  </si>
  <si>
    <t>tlmič hluku 400x400/1000mm, príslušenstvo 04-4.2</t>
  </si>
  <si>
    <t>tlmič hluku 400x280/1000mm, príslušenstvo 04-4.3</t>
  </si>
  <si>
    <t>tlmič hluku 630x500/1000mm, príslušenstvo 04-6.5</t>
  </si>
  <si>
    <t>tlmič hluku 630x500/500mm, príslušenstvo 04-6.6</t>
  </si>
  <si>
    <t>tlmič hluku 400x400/1000mm, príslušenstvo 04-9.3</t>
  </si>
  <si>
    <t>tlmič hluku 400x400/1000mm, príslušenstvo 04-10.3</t>
  </si>
  <si>
    <t>tlmič hluku 400x315/1000mm, príslušenstvo 04-12.2</t>
  </si>
  <si>
    <t>tlmiaca vložka 1192x178/120mm, príslušenstvo 04-7.6</t>
  </si>
  <si>
    <t>tlmiaca vložka 1354x210/120mm, príslušenstvo 04-7.7</t>
  </si>
  <si>
    <t>93020202</t>
  </si>
  <si>
    <t>Potrubné elementy - klapky</t>
  </si>
  <si>
    <t>regulačná klapka 250x250 mm, príslušenstvo 04-13.2</t>
  </si>
  <si>
    <t>Potrubné elementy - klapky požiarne</t>
  </si>
  <si>
    <t>požiarna klapka 280x250 mm, príslušenstvo 04-1.10</t>
  </si>
  <si>
    <t>požiarna klapka 280x250 mm, príslušenstvo 04-1.11</t>
  </si>
  <si>
    <t>požiarna klapka 280x200 mm, príslušenstvo 04-4.5</t>
  </si>
  <si>
    <t>požiarna klapka 400x200 mm, príslušenstvo 04-4.6</t>
  </si>
  <si>
    <t>požiarna klapka 200x200 mm, príslušenstvo 04-4.7</t>
  </si>
  <si>
    <t>požiarna klapka 200x200 mm, príslušenstvo 04-4.8</t>
  </si>
  <si>
    <t>požiarna klapka 400x315 mm, príslušenstvo 04-6.10</t>
  </si>
  <si>
    <t>požiarna klapka 400x315 mm, príslušenstvo 04-6.11</t>
  </si>
  <si>
    <t>požiarna klapka 250x200 mm, príslušenstvo 04-9.5</t>
  </si>
  <si>
    <t>požiarna klapka 250x200 mm, príslušenstvo 04-9.6</t>
  </si>
  <si>
    <t>požiarna klapka 280x250 mm, príslušenstvo 04-10.5</t>
  </si>
  <si>
    <t>požiarna klapka 280x250 mm, príslušenstvo 04-10.6</t>
  </si>
  <si>
    <t>požiarna klapka 280x200 mm, príslušenstvo 04-12.4</t>
  </si>
  <si>
    <t>požiarna klapka 315x200 mm, príslušenstvo 04-12.5</t>
  </si>
  <si>
    <t>93020203</t>
  </si>
  <si>
    <t>Potrubné elementy - regulátory</t>
  </si>
  <si>
    <t>regulátor D=200 mm, príslušenstvo 04-6.8</t>
  </si>
  <si>
    <t>regulátor D=400 mm, príslušenstvo 04-6.9</t>
  </si>
  <si>
    <t>93030100</t>
  </si>
  <si>
    <t>Koncové prvky - výustky</t>
  </si>
  <si>
    <t xml:space="preserve">   výustka jednoradová, s reguláciou 425x225, prísl. 04-6.13</t>
  </si>
  <si>
    <t xml:space="preserve">   výustka jednoradová, s reguláciou 325x125, prísl. 04-6.14</t>
  </si>
  <si>
    <t xml:space="preserve">   výustka jednoradová, s reguláciou 825x425, prísl. 04-7.4</t>
  </si>
  <si>
    <t>93030200</t>
  </si>
  <si>
    <t>Koncové prvky - anemostaty</t>
  </si>
  <si>
    <t xml:space="preserve">   vírivá výustka VVKR 500x24, s boxom, príslušenstvo 04-1.12</t>
  </si>
  <si>
    <t xml:space="preserve">   vírivá výustka VVKR 500x24, s boxom, príslušenstvo 04-1.13</t>
  </si>
  <si>
    <t xml:space="preserve">   vírivá výustka VVKR 600x32, s boxom, príslušenstvo 04-6.12</t>
  </si>
  <si>
    <t xml:space="preserve">   vírivá výustka VVKR 600x32, s boxom, príslušenstvo 04-9.7</t>
  </si>
  <si>
    <t xml:space="preserve">   vírivá výustka VVKR 500x24, s boxom, príslušenstvo 04-10.7</t>
  </si>
  <si>
    <t>93030300</t>
  </si>
  <si>
    <t>Koncové prvky - mriežky</t>
  </si>
  <si>
    <t xml:space="preserve">   krycia mriežka D=100 mm, príslušenstvo 04-5.5</t>
  </si>
  <si>
    <t xml:space="preserve">   krycia mriežka 250x250 mm, príslušenstvo 04-13.3</t>
  </si>
  <si>
    <t xml:space="preserve">   vonkajšia mriežka GFI 12/15, príslušenstvo 04-5.3</t>
  </si>
  <si>
    <t xml:space="preserve">   vonkajšia mriežka GFI 10, príslušenstvo 04-5.4</t>
  </si>
  <si>
    <t xml:space="preserve">   dverová mriežka 325x125 mm, príslušenstvo 04-1.19</t>
  </si>
  <si>
    <t xml:space="preserve">   dverová mriežka 325x125 mm, príslušenstvo 04-5.6</t>
  </si>
  <si>
    <t xml:space="preserve">   dverová mriežka 425x225 mm, príslušenstvo 04-5.7</t>
  </si>
  <si>
    <t xml:space="preserve">   dverová mriežka 425x125 mm, príslušenstvo 04-12.9</t>
  </si>
  <si>
    <t>93030400</t>
  </si>
  <si>
    <t>Koncové prvky - žaluzie</t>
  </si>
  <si>
    <t xml:space="preserve">   protidaždová žaluzia so sitom 400x400 , príslušenstvo 04-1.9</t>
  </si>
  <si>
    <t xml:space="preserve">   protidaždová žaluzia so sitom 400x400 , príslušenstvo 04-4.4</t>
  </si>
  <si>
    <t xml:space="preserve">   protidaždová žaluzia so sitom 630x500 , príslušenstvo 04-6.4</t>
  </si>
  <si>
    <t xml:space="preserve">   protidaždová žaluzia so sitom 400x400 , príslušenstvo 04-9.4</t>
  </si>
  <si>
    <t xml:space="preserve">   protidaždová žaluzia so sitom 400x400 , príslušenstvo 04-10.4</t>
  </si>
  <si>
    <t xml:space="preserve">   protidaždová žaluzia so sitom 400x400 , príslušenstvo 04-12.3</t>
  </si>
  <si>
    <t xml:space="preserve">   protidaždová žaluzia so sitom 400x400 , príslušenstvo 04-13.1</t>
  </si>
  <si>
    <t>93030600</t>
  </si>
  <si>
    <t>Koncové prvky - tanierové ventily</t>
  </si>
  <si>
    <t xml:space="preserve">  tanierový ventil prívodný DN 125, rámik, príslušenstvo 04-1.14</t>
  </si>
  <si>
    <t xml:space="preserve">  tanierový ventil odvodný DN 100, rámik, príslušenstvo 04-1.15</t>
  </si>
  <si>
    <t xml:space="preserve">  tanierový ventil prívodný DN 125, rámik, príslušenstvo 04-4.9</t>
  </si>
  <si>
    <t xml:space="preserve">  tanierový ventil odvodný DN 100, rámik, príslušenstvo 04-4.10</t>
  </si>
  <si>
    <t xml:space="preserve">  tanierový ventil odvodný DN 100, rámik, príslušenstvo 04-4.11</t>
  </si>
  <si>
    <t xml:space="preserve">  tanierový ventil prívodný DN 160, rámik, príslušenstvo 04-12.6</t>
  </si>
  <si>
    <t xml:space="preserve">  tanierový ventil odvodný DN 200, rámik, príslušenstvo 04-12.7</t>
  </si>
  <si>
    <t>93040000</t>
  </si>
  <si>
    <t>Úprava vzduchu - zvlhčovač</t>
  </si>
  <si>
    <t xml:space="preserve">vyvíjač pary m=24 kg/h, príslušenstvo 04-6.3  </t>
  </si>
  <si>
    <t>rozdeľovač pary l=500 mm, príslušenstvo 04-6.3a</t>
  </si>
  <si>
    <t>93050200</t>
  </si>
  <si>
    <t>Vzduchotechnické jednotky - rekuperačné</t>
  </si>
  <si>
    <t xml:space="preserve">rekuperačná kompaktná jednotka, s elektrickým ohrevom  </t>
  </si>
  <si>
    <r>
      <t>prívod 1 500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p=350 Pa, motor 780 W, 230V, 50 Hz</t>
    </r>
  </si>
  <si>
    <t>odvod 1 500 m3/h, p=350 Pa, motor 780 W, 230V, 50 Hz</t>
  </si>
  <si>
    <t>elektrický ohrievač vzduchu Qt=2,1kW, 230V, 50 Hz</t>
  </si>
  <si>
    <t>príslušenstvo pol. č. 04-1.1</t>
  </si>
  <si>
    <r>
      <t>prívod 1 100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p=350 Pa, motor 780 W, 230V, 50 Hz</t>
    </r>
  </si>
  <si>
    <t>príslušenstvo pol. č. 04-4.1</t>
  </si>
  <si>
    <t xml:space="preserve">rekuperačná kompaktná jednotka, s teplovodným ohrevom  </t>
  </si>
  <si>
    <t>a priamym chladením,</t>
  </si>
  <si>
    <r>
      <t>prívod 3 000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p=350 Pa, motor 2,5kW, 400V, 50 Hz</t>
    </r>
  </si>
  <si>
    <t>odvod 3 000 m3/h, p=350 Pa, motor 2,5kW, 400V, 50 Hz</t>
  </si>
  <si>
    <r>
      <t xml:space="preserve">teplovodný ohrievač vzduchu Qt=6,4kW, teplá voda 75/60 </t>
    </r>
    <r>
      <rPr>
        <i/>
        <vertAlign val="superscript"/>
        <sz val="9"/>
        <rFont val="Arial CE"/>
        <family val="2"/>
        <charset val="238"/>
      </rPr>
      <t>o</t>
    </r>
    <r>
      <rPr>
        <i/>
        <sz val="9"/>
        <rFont val="Arial CE"/>
        <family val="2"/>
        <charset val="238"/>
      </rPr>
      <t>C</t>
    </r>
  </si>
  <si>
    <r>
      <t>priamy chladič 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19,29 kW, chladivo R-410A</t>
    </r>
  </si>
  <si>
    <t>príslušenstvo pol. č. 04-6.1</t>
  </si>
  <si>
    <r>
      <t>prívod 1 000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p=350 Pa, motor 780W, 230V, 50 Hz</t>
    </r>
  </si>
  <si>
    <t>odvod 1 000 m3/h, p=350 Pa, motor 780W, 230V, 50 Hz</t>
  </si>
  <si>
    <r>
      <t>priamy chladič 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6,0 kW, chladivo R-410A</t>
    </r>
  </si>
  <si>
    <t>príslušenstvo pol. č. 04-9.1</t>
  </si>
  <si>
    <r>
      <t>prívod 1 500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p=350 Pa, motor 780W, 230V, 50 Hz</t>
    </r>
  </si>
  <si>
    <t>odvod 1 500 m3/h, p=350 Pa, motor 780W, 230V, 50 Hz</t>
  </si>
  <si>
    <r>
      <t>priamy chladič 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8,6 kW, chladivo R-410A</t>
    </r>
  </si>
  <si>
    <t>príslušenstvo pol. č. 04-10.1</t>
  </si>
  <si>
    <r>
      <t>prívod 1 200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p=350 Pa, motor 780 W, 230V, 50 Hz</t>
    </r>
  </si>
  <si>
    <t>odvod 1 300 m3/h, p=350 Pa, motor 780 W, 230V, 50 Hz</t>
  </si>
  <si>
    <t>príslušenstvo pol. č. 04-12.1</t>
  </si>
  <si>
    <t>93050300</t>
  </si>
  <si>
    <t>Vzduchotechnické jednotky - klimatizačné</t>
  </si>
  <si>
    <t>vonkajšia kondenzačná jednotka s tepelným čerpadlom</t>
  </si>
  <si>
    <t>Qch= 9,5 kW, chladivo R-32, príslušenstvo pol. č. 04-1.2</t>
  </si>
  <si>
    <t>chladiaca jednotka-vnútorná kazetová,</t>
  </si>
  <si>
    <r>
      <t>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5,0 kW, chladivo R-32, príslušenstvo 04-1.3</t>
    </r>
  </si>
  <si>
    <t>Qch= 2,5 kW, chladivo R-32, príslušenstvo pol. č. 04-2.1</t>
  </si>
  <si>
    <r>
      <t>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2,5 kW, chladivo R-32, príslušenstvo 04-2.2</t>
    </r>
  </si>
  <si>
    <t>Qch= 6,8 kW, chladivo R-32, príslušenstvo pol. č. 04-3.1</t>
  </si>
  <si>
    <r>
      <t>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2,5 kW, chladivo R-32, príslušenstvo 04-3.2</t>
    </r>
  </si>
  <si>
    <r>
      <t>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3,4 kW, chladivo R-32, príslušenstvo 04-3.3</t>
    </r>
  </si>
  <si>
    <t>Qch= 22,4 kW, chladivo R410A, príslušenstvo pol. č. 04-6.2</t>
  </si>
  <si>
    <t>Qch= 9,5 kW, chladivo R-32, príslušenstvo pol. č. 04-7.1</t>
  </si>
  <si>
    <t>chladiaca jednotka-vnútorná kanálová,</t>
  </si>
  <si>
    <r>
      <t>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9,5 kW, chladivo R-32, príslušenstvo 04-7.2</t>
    </r>
  </si>
  <si>
    <t>Qch= 5,0 kW, chladivo R-32, príslušenstvo pol. č. 04-8.1</t>
  </si>
  <si>
    <r>
      <t>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5,0 kW, chladivo R-32, príslušenstvo 04-8.2</t>
    </r>
  </si>
  <si>
    <t>Qch= 11,2 kW, chladivo R410A, príslušenstvo pol. č. 04-9.2</t>
  </si>
  <si>
    <t>Qch= 11,2 kW, chladivo R410A, príslušenstvo pol. č. 04-10.2</t>
  </si>
  <si>
    <t>zdroj chladu, vonkajšia jednotka, tepelné čerpadlo, VRV</t>
  </si>
  <si>
    <r>
      <t>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26,8 kW, chladivo R410A, príslušenstvo 04-11.1</t>
    </r>
  </si>
  <si>
    <r>
      <t>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2,8 kW, chladivo R410A, príslušenstvo 04-11.3</t>
    </r>
  </si>
  <si>
    <r>
      <t>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4,5 kW, chladivo R410A, príslušenstvo 04-11.4</t>
    </r>
  </si>
  <si>
    <r>
      <t>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5,6 kW, chladivo R410A, príslušenstvo 04-11.5</t>
    </r>
  </si>
  <si>
    <t>vonkajšia kondenzačná jednotka priemyselná</t>
  </si>
  <si>
    <t>Qch= 0,8 kW, chladivo R134A, príslušenstvo pol. č. 04-14.1</t>
  </si>
  <si>
    <t>chladiaca jednotka-vnútorná, výparník,</t>
  </si>
  <si>
    <r>
      <t>Q</t>
    </r>
    <r>
      <rPr>
        <i/>
        <vertAlign val="subscript"/>
        <sz val="9"/>
        <rFont val="Arial CE"/>
        <family val="2"/>
        <charset val="238"/>
      </rPr>
      <t>ch</t>
    </r>
    <r>
      <rPr>
        <i/>
        <sz val="9"/>
        <rFont val="Arial CE"/>
        <family val="2"/>
        <charset val="238"/>
      </rPr>
      <t>= 0,8 kW, chladivo R134A, príslušenstvo 04-14.2</t>
    </r>
  </si>
  <si>
    <t>93050400</t>
  </si>
  <si>
    <t>Vzduchotechnické jednotky - príslušenstvo</t>
  </si>
  <si>
    <t>dekoračný panel BYFQ60CW, prísl. 04-2.2</t>
  </si>
  <si>
    <t>ovládač IČ k vnút. jednotke, prísl. 04-2.2</t>
  </si>
  <si>
    <t>dekoračný panel BYFQ60CW, prísl. 04-3.2</t>
  </si>
  <si>
    <t>dekoračný panel BYFQ60CW, prísl. 04-3.3</t>
  </si>
  <si>
    <t>ovládač IČ k vnút. jednotke, prísl. 04-3.2, 04-3.3</t>
  </si>
  <si>
    <t>elektronický expanzný ventil EKEXV200, prísl. 04-6.2a</t>
  </si>
  <si>
    <t>komunikačný adaptér EKEQFCBA, prísl. 04-6.2b</t>
  </si>
  <si>
    <t>diaľkový ovládač BRC1E53C, prísl. 04-6.2c</t>
  </si>
  <si>
    <t>diaľkový ovládač BRC1E53C, prísl. 04-7.3</t>
  </si>
  <si>
    <t>dekoračný panel BYFQ60CW, prísl. 04-8.2</t>
  </si>
  <si>
    <t>diaľkový ovládač BRC1E53C, prísl. 04-8.3</t>
  </si>
  <si>
    <t>elektronický expanzný ventil EKEXV200, prísl. 04-9.2a</t>
  </si>
  <si>
    <t>komunikačný adaptér EKEQFCBA, prísl. 04-9.2b</t>
  </si>
  <si>
    <t>diaľkový ovládač BRC1E53C, prísl. 04-9.2c</t>
  </si>
  <si>
    <t>elektronický expanzný ventil EKEXV200, prísl. 04-10.2a</t>
  </si>
  <si>
    <t>komunikačný adaptér EKEQFCBA, prísl. 04-10.2b</t>
  </si>
  <si>
    <t>diaľkový ovládač BRC1E53C, prísl. 04-10.2c</t>
  </si>
  <si>
    <t>centrálny ovládač DCS601C51, prísl. 04-11.2</t>
  </si>
  <si>
    <t>dekoračný panel BYFQ60CW, prísl. 04-11.6</t>
  </si>
  <si>
    <t>káblový ovládač BRC1H519W, prísl. 04-11.9</t>
  </si>
  <si>
    <t>93060300</t>
  </si>
  <si>
    <t>Vzduchotechnické jednotky - montážny materiál</t>
  </si>
  <si>
    <t>montážny materiál</t>
  </si>
  <si>
    <t>45.32.12</t>
  </si>
  <si>
    <t>61030502</t>
  </si>
  <si>
    <t>Tepelná izolácia potrubí pásmi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</si>
  <si>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</si>
  <si>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6103050205</t>
  </si>
  <si>
    <t xml:space="preserve">   Tepelná izolácia potrubí pásmi samolepiacimi, </t>
  </si>
  <si>
    <t>do vnútorného prostredia, príslušenstvo 04-01, 04-4, 04-6</t>
  </si>
  <si>
    <t xml:space="preserve">04-7, 04-9, 04-10, 04-12 </t>
  </si>
  <si>
    <t>6103050203</t>
  </si>
  <si>
    <t>Požiarna izolácia potrubí, príslušenstvo 04-1, 04-6, 04-7</t>
  </si>
  <si>
    <t xml:space="preserve">Požiarne upchávky potrubí, príslušenstvo 04-1, 04-6, 04-7 </t>
  </si>
  <si>
    <t>INŠTALOVANIE ÚSTREDNÉHO KÚRENIA</t>
  </si>
  <si>
    <t>89030203</t>
  </si>
  <si>
    <t>Rozvodné potrubia z rúrok medených mäkkých, izolované</t>
  </si>
  <si>
    <t xml:space="preserve">   Cu potrubie izolované d=6,35 mm</t>
  </si>
  <si>
    <t xml:space="preserve">   Cu potrubie izolované d=9,52 mm</t>
  </si>
  <si>
    <t xml:space="preserve">   Cu potrubie izolované d=12,7 mm</t>
  </si>
  <si>
    <t xml:space="preserve">   Cu potrubie izolované d=15,9 mm</t>
  </si>
  <si>
    <t xml:space="preserve">   Cu potrubie izolované d=18,0 mm</t>
  </si>
  <si>
    <t xml:space="preserve">   Cu potrubie izolované d=19,0 mm</t>
  </si>
  <si>
    <t xml:space="preserve">   Cu potrubie izolované d=22,0 mm</t>
  </si>
  <si>
    <t xml:space="preserve">   rozdeľovač chladiva KHRQ58T, príslušenstvo 04-1.7</t>
  </si>
  <si>
    <t xml:space="preserve">   rozdeľovač chladiva KHRQM22M29T9, príslušenstvo 04-11.8</t>
  </si>
  <si>
    <t xml:space="preserve">   rozdeľovač chladiva KHRQM22M20T,príslušenstvo 04-11.7</t>
  </si>
  <si>
    <t xml:space="preserve">    spolu:</t>
  </si>
  <si>
    <t>45.33.20</t>
  </si>
  <si>
    <t>INŠTALOVANIE ROZVODOV VODY A KANALIZÁCIE</t>
  </si>
  <si>
    <t>8801010201</t>
  </si>
  <si>
    <t xml:space="preserve"> Kanalizácia, potrubie z rúr plastových, novodurových D = 26 mm</t>
  </si>
  <si>
    <t>45.31.12</t>
  </si>
  <si>
    <t>ELEKTROINŠTALAČNÉ PRÁCE V NEBYTOVÝCH BUDOVÁCH</t>
  </si>
  <si>
    <t>91080107</t>
  </si>
  <si>
    <t>Káble Cu - NN, oznamovacie</t>
  </si>
  <si>
    <t>9108010703</t>
  </si>
  <si>
    <r>
      <t xml:space="preserve"> Kábel Cu - NN, oznamovací, uložený pod omietkou, 2x1 mm</t>
    </r>
    <r>
      <rPr>
        <i/>
        <vertAlign val="superscript"/>
        <sz val="9"/>
        <rFont val="Arial CE"/>
        <family val="2"/>
        <charset val="238"/>
      </rPr>
      <t>2</t>
    </r>
  </si>
  <si>
    <t>príslušenstvo 04-11.15</t>
  </si>
  <si>
    <t>91080108</t>
  </si>
  <si>
    <t>Káble Cu - NN, odporové</t>
  </si>
  <si>
    <t>9108010801</t>
  </si>
  <si>
    <t xml:space="preserve"> Automatický vykurovací kábel s termokontaktom PPC-5</t>
  </si>
  <si>
    <t xml:space="preserve">príslušenstvo 04-2.3, 04-3.5, 04-7.7, 04-8.4, </t>
  </si>
  <si>
    <t>6. Elektrická požiarna signalizácia</t>
  </si>
  <si>
    <t xml:space="preserve"> </t>
  </si>
  <si>
    <t>KÓD CPV</t>
  </si>
  <si>
    <t>KÓD SP</t>
  </si>
  <si>
    <t>KÓD SPP</t>
  </si>
  <si>
    <t xml:space="preserve">45.31.21 </t>
  </si>
  <si>
    <t>Inštalovanie protipožiarneho poplašného systému</t>
  </si>
  <si>
    <t>Slaboprúdové rozvody (vnútorné inštalácie) - káble Cu EPS</t>
  </si>
  <si>
    <t>Slaboprúdové rozvody (vnútorné inštalácie) - káble Cu EPS ulož. pevne</t>
  </si>
  <si>
    <t>Kábel JE-H(St)H-B2ca(s1,d1,a1) PS30 1x2x0,8</t>
  </si>
  <si>
    <t>Slaboprúdové rozvody (vnútorné inštalácie) - príchytky do betónu</t>
  </si>
  <si>
    <t>Slaboprúdové rozvody (vnútorné inštalácie) - príchytky do betónu plastové</t>
  </si>
  <si>
    <t>Slaboprúdové rozvody (vnútorné inštalácie) - rúrky tuhé</t>
  </si>
  <si>
    <t>Slaboprúdové rozvody (vnútorné inštalácie) - rúrky tuhé plastové</t>
  </si>
  <si>
    <t>Rúrka bezhalogen. pevná HFIR 20</t>
  </si>
  <si>
    <t>Slaboprúdové rozvody (vnútorné inštalácie) - rúrky ohybné</t>
  </si>
  <si>
    <t>Slaboprúdové rozvody (vnútorné inštalácie) - rúrky ohybné plastové</t>
  </si>
  <si>
    <t>Rúrka bezhalogen. ohybná HFX 20</t>
  </si>
  <si>
    <t>Slaboprúdové zariadenia - požiarnej signalizácie, ústredne</t>
  </si>
  <si>
    <t>Slaboprúdové zariadenia - požiarnej signalizácie, ústredne EPS</t>
  </si>
  <si>
    <t>Integral CXF ústredňa- s tlačiarňou a výrezom pre ovládací panel</t>
  </si>
  <si>
    <t>Slaboprúdové zariadenia - požiarnej signalizácie, panely</t>
  </si>
  <si>
    <t>Slaboprúdové zariadenia - požiarnej signalizácie, panely signalizačné</t>
  </si>
  <si>
    <t>Ovládací panel MAP interný</t>
  </si>
  <si>
    <t>Slaboprúdové zariadenia - požiarnej signalizácie, hlásiče požiaru</t>
  </si>
  <si>
    <t>Slaboprúdové zariadenia - požiarnej signalizácie, hlásiče požiaru, automatické</t>
  </si>
  <si>
    <t>Multisenzorový hlásič MTD 533X</t>
  </si>
  <si>
    <t>Slaboprúdové zariadenia - požiarnej signalizácie, hlásiče požiaru, tlačidlové</t>
  </si>
  <si>
    <t>Tlačidlový hlásič MCP535X-1</t>
  </si>
  <si>
    <t>Slaboprúdové zariadenia - požiarnej signalizácie, majáky</t>
  </si>
  <si>
    <t>Slaboprúdové zariadenia - požiarnej signalizácie, majáky svetelné</t>
  </si>
  <si>
    <t>Maják na kruhovú linku BX-FOL</t>
  </si>
  <si>
    <t>Slaboprúdové zariadenia - merania, odskúšanie</t>
  </si>
  <si>
    <t>Slaboprúdové zariadenia - merania, odskúšanie funkčné</t>
  </si>
  <si>
    <t>Slaboprúdové zariadenia - merania, revízie</t>
  </si>
  <si>
    <t>Slaboprúdové zariadenia - merania, revízie el. zariadení</t>
  </si>
  <si>
    <t>45.31.22</t>
  </si>
  <si>
    <t>Elektroinštalačné práce v obytných budovách</t>
  </si>
  <si>
    <t>Slaboprúdové rozvody (vnútorné inštalácie) - káble Al silnoprúdové</t>
  </si>
  <si>
    <t>Slaboprúdové rozvody (vnútorné inštalácie) - káble Al silnoprúdové ulož. pevne</t>
  </si>
  <si>
    <t>Vodič AY 2,5 čierny</t>
  </si>
  <si>
    <t>320-04  Prevádzková budova</t>
  </si>
  <si>
    <t>kód klasifikácie stavby</t>
  </si>
  <si>
    <t xml:space="preserve">ELEKTROINŠTALAČNÉ  PRÁCE V  NEOBYTNÝCH BUDOVÁCH  </t>
  </si>
  <si>
    <t>91010101</t>
  </si>
  <si>
    <t>Úložný materiál - rúrky elektroinšt., ulož. pod omietkou, ohybné</t>
  </si>
  <si>
    <t>9101010101</t>
  </si>
  <si>
    <t>Úložný materiál - rúrky elektroinšt., ulož. pod omietkou, ohybné plastové</t>
  </si>
  <si>
    <t>D20  bezhalogénová od -25 do +60°C vr. upevnenia</t>
  </si>
  <si>
    <t>D25  bezhalogénová od -25 do +60°C vr. upevnenia</t>
  </si>
  <si>
    <t>D40  bezhalogénová od -25 do +60°C vr. upevnenia</t>
  </si>
  <si>
    <t>91010302</t>
  </si>
  <si>
    <t>Úložný materiál - rúrky elektroinšt., ulož. pevne, tuhé</t>
  </si>
  <si>
    <t>9101030201</t>
  </si>
  <si>
    <t>Úložný materiál - rúrky elektroinšt., ulož. pevne, tuhé plastové</t>
  </si>
  <si>
    <t>D16  bezhalogénová od -25 do +60°C vr. upevnenia</t>
  </si>
  <si>
    <t>Úložný materiál - lišty elektroinšt., ulož. pevne, vkladacie</t>
  </si>
  <si>
    <t>Úložný materiál - lišty elektroinšt., ulož. pevne, vkladacie plastové</t>
  </si>
  <si>
    <t>HF žľab bezhalogénový 100/40</t>
  </si>
  <si>
    <t>Úložný materiál - škatule elektroinšt., zapustené, prístrojové</t>
  </si>
  <si>
    <t>Úložný materiál - škatule elektroinšt., zapustené, prístrojové plastové</t>
  </si>
  <si>
    <r>
      <t xml:space="preserve">KU </t>
    </r>
    <r>
      <rPr>
        <i/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73 x 42 HF, bezhalogénová</t>
    </r>
  </si>
  <si>
    <t>Úložný materiál - škatule elektroinšt., zapustené, odbočné</t>
  </si>
  <si>
    <t>Úložný materiál - škatule elektroinšt., zapustené, odbočné plastové</t>
  </si>
  <si>
    <t>KU Ø73 x 42 HF, bezhalogénová so svorkovnicou do 5x4 mm2</t>
  </si>
  <si>
    <t>Úložný materiál - škatule elektroinšt., na povrchu, odbočné</t>
  </si>
  <si>
    <t>Úložný materiál - škatule elektroinšt., na povrchu, odbočné plastové</t>
  </si>
  <si>
    <t>HF bezhalogénová s priechodkami a svorkovnicou do 5x4 mm2, IP54</t>
  </si>
  <si>
    <t>Oceľové konštrukcie - káblové rošty - norm. vyhotovenie, kovové</t>
  </si>
  <si>
    <t>Oceľové konštrukcie - káblové rošty - norm. vyhotovenie, kovové pozinkované</t>
  </si>
  <si>
    <t>káblový rebrík vrátane upevňovacích spojovacích prvkov 150/30 mm</t>
  </si>
  <si>
    <t>Oceľové konštrukcie - káblové držiaky kovové</t>
  </si>
  <si>
    <t>Oceľové konštrukcie - káblové držiaky kovové pozinkované</t>
  </si>
  <si>
    <t>upevňovacia káblová príchytka s požiarnou odolnosťou PS60 vr. šroubovej kotvy MMS6x50</t>
  </si>
  <si>
    <t>Oceľové konštrukcie - káblové žľaby kovové</t>
  </si>
  <si>
    <t>Oceľové konštrukcie - káblové žľaby kovové pozinkované</t>
  </si>
  <si>
    <t>žľab vrátane upevňovacích a nosných prvkov  100/30 mm</t>
  </si>
  <si>
    <t>žľab vrátane upevňovacích a nosných prvkov  150/60 mm</t>
  </si>
  <si>
    <t>žľab vrátane upevňovacích a nosných prvkov  150/60 mm, hr. 1,5mm, PS60</t>
  </si>
  <si>
    <t>Káble Cu - NN teplovzdorné</t>
  </si>
  <si>
    <t>Káble Cu - NN teplovzdorné ulož. pevne</t>
  </si>
  <si>
    <t>JQTQ  5 x 0,8</t>
  </si>
  <si>
    <t>CXKE-R   3 x 1,5</t>
  </si>
  <si>
    <t>CXKE-R   3 x 2,5</t>
  </si>
  <si>
    <t>CXKE-R   3 x 4</t>
  </si>
  <si>
    <t>CXKE-R   3 x 6</t>
  </si>
  <si>
    <t>CXKE-R   5 x 1,5</t>
  </si>
  <si>
    <t>CXKE-R   5 x 2,5</t>
  </si>
  <si>
    <t>CXKE-R   5 x 4</t>
  </si>
  <si>
    <t>CXKE-R   5 x 10</t>
  </si>
  <si>
    <t>CXKE-R   5 x 16</t>
  </si>
  <si>
    <t>CXKE-R   5 x 25</t>
  </si>
  <si>
    <t>CXKH-R   3 x 1,5 B2ca -s1, d0, a1</t>
  </si>
  <si>
    <t>CXKH-R   3 x 2,5 B2ca -s1, d0, a1</t>
  </si>
  <si>
    <t>CXKH-R   5 x 1,5 B2ca -s1, d0, a1</t>
  </si>
  <si>
    <t>CHKE-V   3 x 1,5 PS60 B2ca -s1, d0, a1</t>
  </si>
  <si>
    <t>CHKE-V   3 x 2,5 PS60 B2ca -s1, d0, a1</t>
  </si>
  <si>
    <t>CHKE-V   3 x 4 PS60 B2ca -s1, d0, a1</t>
  </si>
  <si>
    <t>CHKE-V   3 x 6 PS60 B2ca -s1, d0, a1</t>
  </si>
  <si>
    <t>CHKE-V   5 x 1,5 PS60 B2ca -s1, d0, a1</t>
  </si>
  <si>
    <t>CHKE-V   5 x 2,5 PS60 B2ca -s1, d0, a1</t>
  </si>
  <si>
    <t>CHKE-V   5 x 4 PS60 B2ca -s1, d0, a1</t>
  </si>
  <si>
    <t>CHKE-V   5 x 10 PS60 B2ca -s1, d0, a1</t>
  </si>
  <si>
    <t>CHKE-V   5 x 16 PS60 B2ca -s1, d0, a1</t>
  </si>
  <si>
    <t>CHKE-V   5 x 50 PS60 B2ca -s1, d0, a1</t>
  </si>
  <si>
    <t>CHKE-V   4 x 95 PS60 B2ca -s1, d0, a1</t>
  </si>
  <si>
    <t>Káble Cu - NN teplovzdorné ulož. pod omietkou</t>
  </si>
  <si>
    <t>Káblové súbory, ukončenie vodičov - NN ukonč. celoplastových káblov</t>
  </si>
  <si>
    <t>Káblové súbory, ukončenie vodičov - NN ukonč. celoplastových káblov teplom zmršt. hadicami</t>
  </si>
  <si>
    <t xml:space="preserve">do 4x50 mm2 s rozdeľovacou hlavou </t>
  </si>
  <si>
    <t xml:space="preserve">do 4x95 mm2 s rozdeľovacou hlavou </t>
  </si>
  <si>
    <t>Káblové súbory, ukončenie vodičov - NN ukonč. celoplastových káblov záklopkami</t>
  </si>
  <si>
    <t>do 5x4 mm2</t>
  </si>
  <si>
    <t>do 5x10 mm2</t>
  </si>
  <si>
    <t>do 5x25 mm2</t>
  </si>
  <si>
    <t>Spínacie, spúšťacie a regulačné ústrojenstvá - spínače NN, domové, zapustené jednopólové</t>
  </si>
  <si>
    <t>Spínacie, spúšťacie a regulačné ústrojenstvá - spínače NN, domové, zapustené jednopólové pre prostr. obyčajné</t>
  </si>
  <si>
    <t>pohybový snímač 360°, 230V/10A</t>
  </si>
  <si>
    <t>regulátor led osvetlenia 0-10V, 250V/10A, IP20</t>
  </si>
  <si>
    <t>vypínač č.1 250V/10A, IP20</t>
  </si>
  <si>
    <t>prepínač sériový č.5 250V/10A, IP20</t>
  </si>
  <si>
    <t>prepínač striedavý č.6 250V/10A, IP20</t>
  </si>
  <si>
    <t>vypínač so signálkou č.1S 250V/10A, IP20</t>
  </si>
  <si>
    <t>tlačítkový ovl.  č.1/0 250V/10A, IP20</t>
  </si>
  <si>
    <t>Spínacie, spúšťacie a regulačné ústrojenstvá - spínače NN, domové, zapustené trojpólové</t>
  </si>
  <si>
    <t>Spínacie, spúšťacie a regulačné ústrojenstvá - spínače NN, domové, zapustené trojpólové pre prostr. obyčajné</t>
  </si>
  <si>
    <t>sporáková prípojka 400V/16A</t>
  </si>
  <si>
    <t>Spínacie, spúšťacie a regulačné ústrojenstvá - zásuvky NN, domové, nástenné dvojpólové</t>
  </si>
  <si>
    <t>Spínacie, spúšťacie a regulačné ústrojenstvá - zásuvky NN, domové, nástenné dvojpólové pre prostr. obyčajné</t>
  </si>
  <si>
    <t>zásuvka jednoduchá 2P+Z, 250V/16A, IP44</t>
  </si>
  <si>
    <t>Spínacie, spúšťacie a regulačné ústrojenstvá - zásuvky NN, domové, nástenné päťpólové</t>
  </si>
  <si>
    <t>Spínacie, spúšťacie a regulačné ústrojenstvá - zásuvky NN, domové, nástenné päťpólové pre prostr. obyčajné</t>
  </si>
  <si>
    <t>zásuvka 3P+N+PE, 400V/16A, IP44</t>
  </si>
  <si>
    <t>Spínacie, spúšťacie a regulačné ústrojenstvá - zásuvky NN, domové, zapustené dvojpólové</t>
  </si>
  <si>
    <t>Spínacie, spúšťacie a regulačné ústrojenstvá - zásuvky NN, domové, zapustené dvojpólové pre prostr. obyčajné</t>
  </si>
  <si>
    <t>zásuvka jednoduchá 2P+Z, 250V/16A, IP20</t>
  </si>
  <si>
    <t>zásuvka dvojitá 2x 2P+Z, 250V/16A, IP20</t>
  </si>
  <si>
    <t>zásuvka dvojitá 2x 2P+Z, 250V/16A, IP20 s prepäťovou ochranou T3</t>
  </si>
  <si>
    <t>Spínacie, spúšťacie a regulačné ústrojenstvá - zásuvky NN, domové, vstavné dvojpólové</t>
  </si>
  <si>
    <t>Spínacie, spúšťacie a regulačné ústrojenstvá - zásuvky NN, domové, vstavné dvojpólové pre prostr. obyčajné</t>
  </si>
  <si>
    <t>zásuvky v 6-násobnej podlahovej krabici vr. zásuviek 4x 2P+Z, 250V/16A a prepäťovej ochrany T3, IP20</t>
  </si>
  <si>
    <t>Prístroje ovládacie, signalizačné a návestné - ovládače nepresvetlené tlačidlové</t>
  </si>
  <si>
    <t>Prístroje ovládacie, signalizačné a návestné - ovládače nepresvetlené tlačidlové v skrini</t>
  </si>
  <si>
    <t>tlačítko vyrážacie v plastovej skrinke - stop tlačítko</t>
  </si>
  <si>
    <t>tlačítko vyrážacie so sklom v plastovej skrinke - central stop</t>
  </si>
  <si>
    <t>Prístroje ovládacie, signalizačné a návestné - húkačky striedavé</t>
  </si>
  <si>
    <t>Prístroje ovládacie, signalizačné a návestné - húkačky striedavé do prostr. obyčajného</t>
  </si>
  <si>
    <t>húkačka so signálkou v plast. skrinke 24V AC, IP54</t>
  </si>
  <si>
    <t>Rozvádzače - NN  rozvodnice</t>
  </si>
  <si>
    <t>Rozvádzače - NN  rozvodnice silové, prúd striedavý</t>
  </si>
  <si>
    <t>plastová rozvodnica 4RS2, pod omietku 3/42 modulov, podľa schémy zapojenia</t>
  </si>
  <si>
    <t>plastová rozvodnica 4RS3, pod omietku 4/56 modulov, podľa schémy zapojenia</t>
  </si>
  <si>
    <t>oceľoplechová rozvodnica 4RS4, pod omietku 6/144 modulov, PS60, podľa schémy zapojenia</t>
  </si>
  <si>
    <t>oceľoplechová rozvodnica 4RS5, nástenná 5/120 modulov, podľa schémy zapojenia</t>
  </si>
  <si>
    <t>oceľoplechová rozvodnica RK, nástenná, podľa schémy zapojenia</t>
  </si>
  <si>
    <t>Rozvádzače - NN  rozvádzače, 1 pole</t>
  </si>
  <si>
    <t>Rozvádzače - NN  rozvádzače, 1 pole silové, prúd striedavý</t>
  </si>
  <si>
    <t>oceľoplechový skriňový rozvádzač 4RH, 800x2100x400mm,  podľa schémy zapojenia</t>
  </si>
  <si>
    <t>oceľoplechový skriňový rozvádzač 4RS1, 800x2100x400mm,  podľa schémy zapojenia</t>
  </si>
  <si>
    <t>Svietidlá a osvetľovacie zariadenia - svietidlá interiérové</t>
  </si>
  <si>
    <t>Svietidlá a osvetľovacie zariadenia - svietidlá interiérové LED diódy</t>
  </si>
  <si>
    <t>A - podhľadové LED svietidlo s vysokoleštenou mriežkou, 4500lm, 50W, IP20 - elektronický predradník</t>
  </si>
  <si>
    <t>A1 - podhľadové LED svietidlo s vysokoleštenou mriežkou, 4500lm, 50W, IP20 - elektronický predradník s reguláciou</t>
  </si>
  <si>
    <t>B - podhľadové svietidlo mikroprizmatický kryt, 3650lm, 35W, IP20 - elektronický predradník</t>
  </si>
  <si>
    <t>B1 - podhľadové svietidlo mikroprizmatický kryt, 3650lm, 35W, IP20 - elektronický predradník, núdzové</t>
  </si>
  <si>
    <t>E - podhľadové LED svietidlo downlight, 15W, IP40</t>
  </si>
  <si>
    <t>F - podhľadové LED svietidlo downlight, 15W, IP54</t>
  </si>
  <si>
    <t>G - podhľadové LED svietidlo prisadené, 20W, IP40</t>
  </si>
  <si>
    <t>H - reflektor LED s čidlom 3600lm, 40W, IP65</t>
  </si>
  <si>
    <t>N - núdzové LED svietidlo s akumulátorom 1hod. 6W, IP20</t>
  </si>
  <si>
    <t>Svietidlá a osvetľovacie zariadenia - svietidlá priemyselné</t>
  </si>
  <si>
    <t>Svietidlá a osvetľovacie zariadenia - svietidlá priemyselné žiarivkové</t>
  </si>
  <si>
    <t>D - stropné svietidlo s krytom, 1x36W, IP54 - EVG</t>
  </si>
  <si>
    <t>Uzemňovacie a bleskozvodné vedenia - zachytávače pasívne Al</t>
  </si>
  <si>
    <t>Uzemňovacie a bleskozvodné vedenia - zachytávače pasívne Al tyčové</t>
  </si>
  <si>
    <t>ALU D10-1000 (L=1000mm) vrátane osadenia</t>
  </si>
  <si>
    <t>ALU D16-3000 (L=3000mm) vrátane osadenia</t>
  </si>
  <si>
    <t>Uzemňovacie a bleskozvodné vedenia - zachytávače pasívne Al drôtové</t>
  </si>
  <si>
    <t>ALU RD8 mm</t>
  </si>
  <si>
    <t>ALU RD8 mm/PVC</t>
  </si>
  <si>
    <t>Uzemňovacie a bleskozvodné vedenia - vodiče nadzemné, na povrchu FeZn</t>
  </si>
  <si>
    <t>Uzemňovacie a bleskozvodné vedenia - vodiče nadzemné, na povrchu FeZn drôtové</t>
  </si>
  <si>
    <t>FeZn D10 mm-PVC</t>
  </si>
  <si>
    <t>Uzemňovacie a bleskozvodné vedenia - podpery vodičov nadzemných</t>
  </si>
  <si>
    <t>Uzemňovacie a bleskozvodné vedenia - podpery vodičov nadzemných Al</t>
  </si>
  <si>
    <t>podpera na hrebeň strechy</t>
  </si>
  <si>
    <t>podpera lemová na plechové strechy</t>
  </si>
  <si>
    <t>podpera na zvody</t>
  </si>
  <si>
    <t>Uzemňovacie a bleskozvodné vedenia - svorky pre vedenia nadzemné</t>
  </si>
  <si>
    <t>Uzemňovacie a bleskozvodné vedenia - svorky pre vedenia nadzemné FeZn</t>
  </si>
  <si>
    <t>ekvipotenciálová svorka</t>
  </si>
  <si>
    <t>spojovacia svorka</t>
  </si>
  <si>
    <t>okapová svorka</t>
  </si>
  <si>
    <t>pripojovacia svorka</t>
  </si>
  <si>
    <t>krížová svorka</t>
  </si>
  <si>
    <t>svorka k zachytávacej tyči</t>
  </si>
  <si>
    <t>svorka na potrubie</t>
  </si>
  <si>
    <t>skúšobná svorka</t>
  </si>
  <si>
    <t>Uzemňovacie a bleskozvodné vedenia - svorky pre vedenia v zemi</t>
  </si>
  <si>
    <t>Uzemňovacie a bleskozvodné vedenia - svorky pre vedenia v zemi FeZn</t>
  </si>
  <si>
    <t>svorka na armovanie FL/RD37</t>
  </si>
  <si>
    <t>svorka drôt-pásik</t>
  </si>
  <si>
    <t>svorka pásik-pásik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</si>
  <si>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</si>
  <si>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</si>
  <si>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</si>
  <si>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</si>
  <si>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</si>
  <si>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</si>
  <si>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</si>
  <si>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CYY 6</t>
  </si>
  <si>
    <t>CYY 16</t>
  </si>
  <si>
    <t>CYY 25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</si>
  <si>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</si>
  <si>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</si>
  <si>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</si>
  <si>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</si>
  <si>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 xml:space="preserve">PRÁCE SAMOSTATNE NEZARADENÉ V 45 - STAVEBNÉ PRÁCE </t>
  </si>
  <si>
    <t>Snímače, analyzátory - detektor zaplavenia</t>
  </si>
  <si>
    <t>Snímače, analyzátory - detektor úniku horľavých plynov</t>
  </si>
  <si>
    <t xml:space="preserve"> 8.  Vnútorné slaboprúdové rozvody</t>
  </si>
  <si>
    <t>45.31.40</t>
  </si>
  <si>
    <t>Inštalovanie telekomunikačných zariadení</t>
  </si>
  <si>
    <t>Slaboprúdové rozvody (vnútorné inštalácie) - káble Cu silnoprúdové</t>
  </si>
  <si>
    <t>Slaboprúdové rozvody (vnútorné inštalácie) - káble Cu silnoprúdové ulož. v žľaboch</t>
  </si>
  <si>
    <t>Uzemňovací vodič CY 10 mm</t>
  </si>
  <si>
    <t>Slaboprúdové rozvody (vnútorné inštalácie) - káble Al silnoprúdové ulož. v žľaboch</t>
  </si>
  <si>
    <t>Vodič zaťahovací AY 2,5</t>
  </si>
  <si>
    <t>Slaboprúdové rozvody (vnútorné inštalácie) - káble Cu informačnej techniky</t>
  </si>
  <si>
    <t>Slaboprúdové rozvody (vnútorné inštalácie) - káble Cu informačnej techniky ulož. v žľaboch</t>
  </si>
  <si>
    <t>Kábel STP 4x2xAWG23, Cat.6A, LS0H, B2ca-s1,d1,a1</t>
  </si>
  <si>
    <t>Slaboprúdové rozvody (vnútorné inštalácie) - káble Cu tienené, miestne</t>
  </si>
  <si>
    <t>Slaboprúdové rozvody (vnútorné inštalácie) - káble Cu tienené, miestne ulož. v žľaboch</t>
  </si>
  <si>
    <t xml:space="preserve">Kábel KF 114 - 75 Ohm    </t>
  </si>
  <si>
    <t>Kábel 8x 17PAtC-75 Ohm</t>
  </si>
  <si>
    <t>Slaboprúdové rozvody (vnútorné inštalácie) - hmoždinky do betónu</t>
  </si>
  <si>
    <t>Slaboprúdové rozvody (vnútorné inštalácie) - hmoždinky do betónu plastové</t>
  </si>
  <si>
    <t>Hmoždinka  6x40 + skrutka</t>
  </si>
  <si>
    <t>Slaboprúdové rozvody (vnútorné inštalácie) - príchytky do betónu kovové</t>
  </si>
  <si>
    <t>Kotva FNA 6X30/5 galv. pozink. požiarna odolnosť 30min</t>
  </si>
  <si>
    <t>Rúrka HFX 25</t>
  </si>
  <si>
    <t>Rúrka HFX 32</t>
  </si>
  <si>
    <t>Rúrka HFX 40</t>
  </si>
  <si>
    <t>Slaboprúdové rozvody (vnútorné inštalácie) - škatule prístrojové</t>
  </si>
  <si>
    <t>Slaboprúdové rozvody (vnútorné inštalácie) - škatule prístrojové na povrch</t>
  </si>
  <si>
    <t>Krabica KP 68</t>
  </si>
  <si>
    <t xml:space="preserve">Prístrojová krabica do parapetného žľabu                </t>
  </si>
  <si>
    <t>Slaboprúdové rozvody (vnútorné inštalácie) - škatule odbočné</t>
  </si>
  <si>
    <t>Slaboprúdové rozvody (vnútorné inštalácie) - škatule odbočné na povrch</t>
  </si>
  <si>
    <t>Krabica KO 68, vč. viečka</t>
  </si>
  <si>
    <t>Krabica HTF biela /HMSD 85/32/</t>
  </si>
  <si>
    <t>Slaboprúdové rozvody (vnútorné inštalácie) - žľaby káblové, s krytom nástenné</t>
  </si>
  <si>
    <t>Slaboprúdové rozvody (vnútorné inštalácie) - žľaby káblové, s krytom nástenné FeZn</t>
  </si>
  <si>
    <t xml:space="preserve">Drôt. žľab BF2R-60x65 ZN s rýchlospojkou, vč. spojok, podpier a kotiev </t>
  </si>
  <si>
    <t xml:space="preserve">Drôt. žľab BF2R-100x65 ZN s rýchlospojkou, vč. spojok, podpier a kotiev </t>
  </si>
  <si>
    <t xml:space="preserve">Drôt. žľab BF2R-150x65 ZN s rýchlospojkou, vč. spojok, podpier a kotiev </t>
  </si>
  <si>
    <t>Slaboprúdové rozvody (vnútorné inštalácie) - žľaby káblové, s krytom nástenné Al</t>
  </si>
  <si>
    <t>Žlab 100/150</t>
  </si>
  <si>
    <t>Slaboprúdové rozvody (vnútorné inštalácie) - rošty káblové pre pevné ulož. káblov</t>
  </si>
  <si>
    <t>Slaboprúdové rozvody (vnútorné inštalácie) - rošty káblové pre pevné ulož. káblov kovové, s ochr. náterom</t>
  </si>
  <si>
    <t>Rošt oceľový š. 300 mm</t>
  </si>
  <si>
    <t>Slaboprúdové rozvody (vnútorné inštalácie) - lišty elektroinštalačné nástenné</t>
  </si>
  <si>
    <t>Slaboprúdové rozvody (vnútorné inštalácie) - lišty elektroinštalačné nástenné kovové</t>
  </si>
  <si>
    <t>Lišta HMIK 16/25</t>
  </si>
  <si>
    <t>Lišta HMIK 25/40</t>
  </si>
  <si>
    <t>Lišta HMIK 40/60</t>
  </si>
  <si>
    <t>Slaboprúdové rozvody (vnútorné inštalácie) - zásuvky pre siete PC</t>
  </si>
  <si>
    <t>Slaboprúdové rozvody (vnútorné inštalácie) - zásuvky pre siete PC na povrch</t>
  </si>
  <si>
    <t>Zásuvka na omietku pre 2x keystone</t>
  </si>
  <si>
    <t>Zásuvka TV+RD+SAT</t>
  </si>
  <si>
    <t>Slaboprúdové rozvody (vnútorné inštalácie) - skrine rozvodné</t>
  </si>
  <si>
    <t>Slaboprúdové rozvody (vnútorné inštalácie) - skrine rozvodné kovové</t>
  </si>
  <si>
    <t>19" dátový rozvádzač 42U 1970x800x800</t>
  </si>
  <si>
    <t>19" napájací panel 9x230V</t>
  </si>
  <si>
    <t xml:space="preserve">19" organizér káblov 1U čierny, </t>
  </si>
  <si>
    <t xml:space="preserve">Patch panel pre 24xRJ45 čierny, neosadený </t>
  </si>
  <si>
    <t>Optický patch panel pre 24xSC-SC</t>
  </si>
  <si>
    <t>Multiswitch 17/26</t>
  </si>
  <si>
    <t>Sada spojovacieho materiálu M6, 4x matica+podložka+skrutka</t>
  </si>
  <si>
    <t>SO 320-04_9 Plynofikácia</t>
  </si>
  <si>
    <t>45.33.30</t>
  </si>
  <si>
    <t>INŠTALOVANIE PLYNOVEJ PRÍPOJKY S PRÍSLUŠENSTVOM</t>
  </si>
  <si>
    <t>88030103</t>
  </si>
  <si>
    <t>Plynovod, potrubie z rúr oceľových</t>
  </si>
  <si>
    <t>8803010304</t>
  </si>
  <si>
    <t>Plynovod, potrubie z rúr oceľových, presných</t>
  </si>
  <si>
    <t>medené potrubie D35x1,5 mm</t>
  </si>
  <si>
    <t>8803010307</t>
  </si>
  <si>
    <t>Plynovod, potrubie z rúr oceľových, chráničky</t>
  </si>
  <si>
    <t>D 57x2,9 mm</t>
  </si>
  <si>
    <t>88030321</t>
  </si>
  <si>
    <t>Plynovod, príslušenstvo, armatúry</t>
  </si>
  <si>
    <t>8803032102</t>
  </si>
  <si>
    <t>Plynovod, príslušenstvo, armatúry závitové</t>
  </si>
  <si>
    <t>Guľový kohút DN25, vrátane montáže</t>
  </si>
  <si>
    <t>88030226</t>
  </si>
  <si>
    <t>Plynovod, prípojky k strojom a zariadeniam</t>
  </si>
  <si>
    <t>8803022601</t>
  </si>
  <si>
    <t>Plynovod, prípojky k strojom a zariadeniam, z oceľových rúrok závitových čiernych</t>
  </si>
  <si>
    <t>Hadica nerezová plynová flexi 1/2" FF, dĺ. 1,0 m s redukciou na 1", vrátane montáže</t>
  </si>
  <si>
    <t>8803022602</t>
  </si>
  <si>
    <t>Plynovod, prípojky k strojom a zariadeniam, vyvedenie a upevnenie plynovodných výpustiek</t>
  </si>
  <si>
    <t>88070110</t>
  </si>
  <si>
    <t>Revízie domových plynovodov, opakované skúšky potrubia do 20 m</t>
  </si>
  <si>
    <t>úsek</t>
  </si>
  <si>
    <t>8807011001</t>
  </si>
  <si>
    <t>Revízie domových plynovodov, opakované skúšky potrubia do 20 m, do DN 50</t>
  </si>
  <si>
    <t>Skúška tesnosti, Predbežná tlaková skúka, Hlavná tlaková skúška</t>
  </si>
  <si>
    <t>88070221</t>
  </si>
  <si>
    <t>Revízie domových plynovodov, skúšky príslušenstva - armatúry</t>
  </si>
  <si>
    <t>Guľový kohút DN25</t>
  </si>
  <si>
    <t>Hadica nerezová flexibílna</t>
  </si>
  <si>
    <t>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</si>
</sst>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;\-#,##0.00"/>
    <numFmt numFmtId="165" formatCode="#,##0.000;\-#,##0.000"/>
    <numFmt numFmtId="166" formatCode="#,##0.00000;\-#,##0.00000"/>
    <numFmt numFmtId="167" formatCode="#,##0;\-#,##0"/>
    <numFmt numFmtId="168" formatCode="00000000"/>
    <numFmt numFmtId="169" formatCode="#,##0.0"/>
    <numFmt numFmtId="170" formatCode="0000000000"/>
  </numFmts>
  <fonts count="92">
    <font>
      <sz val="8"/>
      <name val="MS Sans Serif"/>
      <charset val="1"/>
    </font>
    <font>
      <sz val="11"/>
      <color theme="1"/>
      <name val="Calibri"/>
      <family val="2"/>
      <charset val="238"/>
      <scheme val="minor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8"/>
      <name val="MS Sans Serif"/>
      <charset val="1"/>
    </font>
    <font>
      <b/>
      <sz val="11"/>
      <color indexed="18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YR"/>
      <charset val="238"/>
    </font>
    <font>
      <sz val="8"/>
      <color indexed="20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61"/>
      <name val="Arial CE"/>
      <family val="2"/>
      <charset val="238"/>
    </font>
    <font>
      <sz val="8"/>
      <color indexed="18"/>
      <name val="Arial CE"/>
      <family val="2"/>
      <charset val="238"/>
    </font>
    <font>
      <i/>
      <sz val="8"/>
      <color indexed="12"/>
      <name val="Arial CE"/>
      <family val="2"/>
      <charset val="238"/>
    </font>
    <font>
      <i/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Helv"/>
    </font>
    <font>
      <sz val="10"/>
      <name val="Helv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i/>
      <sz val="10"/>
      <name val="Arial"/>
      <family val="2"/>
      <charset val="238"/>
    </font>
    <font>
      <i/>
      <sz val="10"/>
      <color rgb="FFFF0000"/>
      <name val="Arial CE"/>
      <family val="2"/>
      <charset val="238"/>
    </font>
    <font>
      <sz val="10"/>
      <color rgb="FF0070C0"/>
      <name val="Arial CE"/>
      <family val="2"/>
      <charset val="238"/>
    </font>
    <font>
      <b/>
      <sz val="10"/>
      <color rgb="FF0070C0"/>
      <name val="Arial CE"/>
      <family val="2"/>
      <charset val="238"/>
    </font>
    <font>
      <b/>
      <sz val="12"/>
      <name val="Arial CE"/>
      <family val="2"/>
      <charset val="238"/>
    </font>
    <font>
      <i/>
      <sz val="12"/>
      <name val="Arial CE"/>
      <family val="2"/>
      <charset val="238"/>
    </font>
    <font>
      <sz val="10"/>
      <color rgb="FF0070C0"/>
      <name val="Helv"/>
    </font>
    <font>
      <sz val="10"/>
      <color indexed="12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12"/>
      <name val="Arial CE"/>
      <family val="2"/>
      <charset val="238"/>
    </font>
    <font>
      <i/>
      <u/>
      <sz val="10"/>
      <name val="Arial"/>
      <family val="2"/>
      <charset val="238"/>
    </font>
    <font>
      <i/>
      <u/>
      <sz val="10"/>
      <name val="Arial CE"/>
      <family val="2"/>
      <charset val="238"/>
    </font>
    <font>
      <i/>
      <sz val="10"/>
      <color indexed="10"/>
      <name val="Arial"/>
      <family val="2"/>
    </font>
    <font>
      <i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"/>
      <family val="2"/>
    </font>
    <font>
      <sz val="10"/>
      <color indexed="10"/>
      <name val="Helv"/>
    </font>
    <font>
      <sz val="10"/>
      <color indexed="10"/>
      <name val="Arial"/>
      <family val="2"/>
    </font>
    <font>
      <b/>
      <sz val="10"/>
      <color indexed="10"/>
      <name val="Arial"/>
      <family val="2"/>
      <charset val="238"/>
    </font>
    <font>
      <i/>
      <sz val="10"/>
      <color indexed="12"/>
      <name val="Arial"/>
      <family val="2"/>
    </font>
    <font>
      <sz val="11"/>
      <name val="Calibri"/>
      <family val="2"/>
    </font>
    <font>
      <b/>
      <i/>
      <sz val="10"/>
      <color theme="1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sz val="10"/>
      <color rgb="FFFF0000"/>
      <name val="Helv"/>
    </font>
    <font>
      <b/>
      <sz val="10"/>
      <color theme="1"/>
      <name val="Helv"/>
    </font>
    <font>
      <b/>
      <sz val="10"/>
      <color rgb="FFFF000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b/>
      <i/>
      <sz val="10"/>
      <color indexed="10"/>
      <name val="Arial"/>
      <family val="2"/>
      <charset val="238"/>
    </font>
    <font>
      <i/>
      <sz val="9"/>
      <name val="Arial CE"/>
      <family val="2"/>
      <charset val="238"/>
    </font>
    <font>
      <i/>
      <vertAlign val="superscript"/>
      <sz val="9"/>
      <name val="Arial CE"/>
      <family val="2"/>
      <charset val="238"/>
    </font>
    <font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b/>
      <sz val="9"/>
      <name val="Arial CE"/>
      <family val="2"/>
      <charset val="238"/>
    </font>
    <font>
      <i/>
      <sz val="9"/>
      <color theme="1"/>
      <name val="Arial CE"/>
      <family val="2"/>
      <charset val="238"/>
    </font>
    <font>
      <b/>
      <vertAlign val="superscript"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vertAlign val="subscript"/>
      <sz val="9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sz val="8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color indexed="12"/>
      <name val="Arial"/>
      <family val="2"/>
    </font>
    <font>
      <sz val="10"/>
      <name val="Times New Roman CE"/>
      <charset val="238"/>
    </font>
    <font>
      <b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b/>
      <sz val="10"/>
      <color indexed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CC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1">
    <xf numFmtId="0" fontId="0" fillId="0" borderId="0" applyAlignment="0">
      <alignment vertical="top"/>
      <protection locked="0"/>
    </xf>
    <xf numFmtId="0" fontId="4" fillId="0" borderId="0" applyAlignment="0">
      <alignment vertical="top" wrapText="1"/>
      <protection locked="0"/>
    </xf>
    <xf numFmtId="0" fontId="17" fillId="0" borderId="0"/>
    <xf numFmtId="0" fontId="25" fillId="0" borderId="0"/>
    <xf numFmtId="0" fontId="17" fillId="0" borderId="0"/>
    <xf numFmtId="0" fontId="1" fillId="0" borderId="0"/>
    <xf numFmtId="0" fontId="57" fillId="0" borderId="0"/>
    <xf numFmtId="0" fontId="25" fillId="0" borderId="0"/>
    <xf numFmtId="0" fontId="17" fillId="3" borderId="27" applyNumberFormat="0" applyFont="0" applyAlignment="0" applyProtection="0"/>
    <xf numFmtId="0" fontId="27" fillId="0" borderId="0"/>
    <xf numFmtId="0" fontId="1" fillId="0" borderId="0"/>
  </cellStyleXfs>
  <cellXfs count="934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165" fontId="3" fillId="0" borderId="0" xfId="0" applyNumberFormat="1" applyFont="1" applyAlignment="1" applyProtection="1">
      <alignment horizontal="right" vertical="top"/>
    </xf>
    <xf numFmtId="166" fontId="3" fillId="0" borderId="0" xfId="0" applyNumberFormat="1" applyFont="1" applyAlignment="1" applyProtection="1">
      <alignment horizontal="right" vertical="top"/>
    </xf>
    <xf numFmtId="0" fontId="2" fillId="0" borderId="0" xfId="0" applyFont="1" applyAlignment="1" applyProtection="1">
      <alignment horizontal="left"/>
    </xf>
    <xf numFmtId="0" fontId="10" fillId="2" borderId="1" xfId="0" applyFont="1" applyFill="1" applyBorder="1" applyAlignment="1" applyProtection="1">
      <alignment horizontal="center" vertical="center" wrapText="1"/>
    </xf>
    <xf numFmtId="167" fontId="5" fillId="0" borderId="0" xfId="0" applyNumberFormat="1" applyFont="1" applyAlignment="1">
      <alignment horizontal="right"/>
      <protection locked="0"/>
    </xf>
    <xf numFmtId="0" fontId="5" fillId="0" borderId="0" xfId="0" applyFont="1" applyAlignment="1">
      <alignment horizontal="left" wrapText="1"/>
      <protection locked="0"/>
    </xf>
    <xf numFmtId="165" fontId="5" fillId="0" borderId="0" xfId="0" applyNumberFormat="1" applyFont="1" applyAlignment="1">
      <alignment horizontal="right"/>
      <protection locked="0"/>
    </xf>
    <xf numFmtId="166" fontId="5" fillId="0" borderId="0" xfId="0" applyNumberFormat="1" applyFont="1" applyAlignment="1">
      <alignment horizontal="right"/>
      <protection locked="0"/>
    </xf>
    <xf numFmtId="167" fontId="6" fillId="0" borderId="0" xfId="0" applyNumberFormat="1" applyFont="1" applyAlignment="1">
      <alignment horizontal="right"/>
      <protection locked="0"/>
    </xf>
    <xf numFmtId="0" fontId="6" fillId="0" borderId="0" xfId="0" applyFont="1" applyAlignment="1">
      <alignment horizontal="left" wrapText="1"/>
      <protection locked="0"/>
    </xf>
    <xf numFmtId="165" fontId="6" fillId="0" borderId="0" xfId="0" applyNumberFormat="1" applyFont="1" applyAlignment="1">
      <alignment horizontal="right"/>
      <protection locked="0"/>
    </xf>
    <xf numFmtId="166" fontId="6" fillId="0" borderId="0" xfId="0" applyNumberFormat="1" applyFont="1" applyAlignment="1">
      <alignment horizontal="right"/>
      <protection locked="0"/>
    </xf>
    <xf numFmtId="167" fontId="3" fillId="0" borderId="1" xfId="0" applyNumberFormat="1" applyFont="1" applyBorder="1" applyAlignment="1">
      <alignment horizontal="right"/>
      <protection locked="0"/>
    </xf>
    <xf numFmtId="0" fontId="3" fillId="0" borderId="1" xfId="0" applyFont="1" applyBorder="1" applyAlignment="1">
      <alignment horizontal="left" wrapText="1"/>
      <protection locked="0"/>
    </xf>
    <xf numFmtId="165" fontId="3" fillId="0" borderId="1" xfId="0" applyNumberFormat="1" applyFont="1" applyBorder="1" applyAlignment="1">
      <alignment horizontal="right"/>
      <protection locked="0"/>
    </xf>
    <xf numFmtId="166" fontId="3" fillId="0" borderId="1" xfId="0" applyNumberFormat="1" applyFont="1" applyBorder="1" applyAlignment="1">
      <alignment horizontal="right"/>
      <protection locked="0"/>
    </xf>
    <xf numFmtId="167" fontId="11" fillId="0" borderId="0" xfId="0" applyNumberFormat="1" applyFont="1" applyAlignment="1">
      <alignment horizontal="right"/>
      <protection locked="0"/>
    </xf>
    <xf numFmtId="0" fontId="11" fillId="0" borderId="0" xfId="0" applyFont="1" applyAlignment="1">
      <alignment horizontal="left" wrapText="1"/>
      <protection locked="0"/>
    </xf>
    <xf numFmtId="165" fontId="11" fillId="0" borderId="0" xfId="0" applyNumberFormat="1" applyFont="1" applyAlignment="1">
      <alignment horizontal="right"/>
      <protection locked="0"/>
    </xf>
    <xf numFmtId="166" fontId="11" fillId="0" borderId="0" xfId="0" applyNumberFormat="1" applyFont="1" applyAlignment="1">
      <alignment horizontal="right"/>
      <protection locked="0"/>
    </xf>
    <xf numFmtId="167" fontId="12" fillId="0" borderId="0" xfId="0" applyNumberFormat="1" applyFont="1" applyAlignment="1">
      <alignment horizontal="right"/>
      <protection locked="0"/>
    </xf>
    <xf numFmtId="0" fontId="12" fillId="0" borderId="0" xfId="0" applyFont="1" applyAlignment="1">
      <alignment horizontal="left" wrapText="1"/>
      <protection locked="0"/>
    </xf>
    <xf numFmtId="165" fontId="12" fillId="0" borderId="0" xfId="0" applyNumberFormat="1" applyFont="1" applyAlignment="1">
      <alignment horizontal="right"/>
      <protection locked="0"/>
    </xf>
    <xf numFmtId="166" fontId="12" fillId="0" borderId="0" xfId="0" applyNumberFormat="1" applyFont="1" applyAlignment="1">
      <alignment horizontal="right"/>
      <protection locked="0"/>
    </xf>
    <xf numFmtId="167" fontId="13" fillId="0" borderId="0" xfId="0" applyNumberFormat="1" applyFont="1" applyAlignment="1">
      <alignment horizontal="right"/>
      <protection locked="0"/>
    </xf>
    <xf numFmtId="0" fontId="13" fillId="0" borderId="0" xfId="0" applyFont="1" applyAlignment="1">
      <alignment horizontal="left" wrapText="1"/>
      <protection locked="0"/>
    </xf>
    <xf numFmtId="165" fontId="13" fillId="0" borderId="0" xfId="0" applyNumberFormat="1" applyFont="1" applyAlignment="1">
      <alignment horizontal="right"/>
      <protection locked="0"/>
    </xf>
    <xf numFmtId="166" fontId="13" fillId="0" borderId="0" xfId="0" applyNumberFormat="1" applyFont="1" applyAlignment="1">
      <alignment horizontal="right"/>
      <protection locked="0"/>
    </xf>
    <xf numFmtId="167" fontId="14" fillId="0" borderId="0" xfId="0" applyNumberFormat="1" applyFont="1" applyAlignment="1">
      <alignment horizontal="right"/>
      <protection locked="0"/>
    </xf>
    <xf numFmtId="0" fontId="14" fillId="0" borderId="0" xfId="0" applyFont="1" applyAlignment="1">
      <alignment horizontal="left" wrapText="1"/>
      <protection locked="0"/>
    </xf>
    <xf numFmtId="165" fontId="14" fillId="0" borderId="0" xfId="0" applyNumberFormat="1" applyFont="1" applyAlignment="1">
      <alignment horizontal="right"/>
      <protection locked="0"/>
    </xf>
    <xf numFmtId="166" fontId="14" fillId="0" borderId="0" xfId="0" applyNumberFormat="1" applyFont="1" applyAlignment="1">
      <alignment horizontal="right"/>
      <protection locked="0"/>
    </xf>
    <xf numFmtId="167" fontId="15" fillId="0" borderId="1" xfId="0" applyNumberFormat="1" applyFont="1" applyBorder="1" applyAlignment="1">
      <alignment horizontal="right"/>
      <protection locked="0"/>
    </xf>
    <xf numFmtId="0" fontId="15" fillId="0" borderId="1" xfId="0" applyFont="1" applyBorder="1" applyAlignment="1">
      <alignment horizontal="left" wrapText="1"/>
      <protection locked="0"/>
    </xf>
    <xf numFmtId="165" fontId="15" fillId="0" borderId="1" xfId="0" applyNumberFormat="1" applyFont="1" applyBorder="1" applyAlignment="1">
      <alignment horizontal="right"/>
      <protection locked="0"/>
    </xf>
    <xf numFmtId="166" fontId="15" fillId="0" borderId="1" xfId="0" applyNumberFormat="1" applyFont="1" applyBorder="1" applyAlignment="1">
      <alignment horizontal="right"/>
      <protection locked="0"/>
    </xf>
    <xf numFmtId="167" fontId="16" fillId="0" borderId="0" xfId="0" applyNumberFormat="1" applyFont="1" applyAlignment="1">
      <alignment horizontal="right" vertical="center"/>
      <protection locked="0"/>
    </xf>
    <xf numFmtId="0" fontId="16" fillId="0" borderId="0" xfId="0" applyFont="1" applyAlignment="1">
      <alignment horizontal="left" vertical="center" wrapText="1"/>
      <protection locked="0"/>
    </xf>
    <xf numFmtId="165" fontId="16" fillId="0" borderId="0" xfId="0" applyNumberFormat="1" applyFont="1" applyAlignment="1">
      <alignment horizontal="right" vertical="center"/>
      <protection locked="0"/>
    </xf>
    <xf numFmtId="166" fontId="16" fillId="0" borderId="0" xfId="0" applyNumberFormat="1" applyFont="1" applyAlignment="1">
      <alignment horizontal="right" vertical="center"/>
      <protection locked="0"/>
    </xf>
    <xf numFmtId="167" fontId="7" fillId="0" borderId="0" xfId="0" applyNumberFormat="1" applyFont="1" applyAlignment="1">
      <alignment horizontal="right"/>
      <protection locked="0"/>
    </xf>
    <xf numFmtId="0" fontId="7" fillId="0" borderId="0" xfId="0" applyFont="1" applyAlignment="1">
      <alignment horizontal="left" wrapText="1"/>
      <protection locked="0"/>
    </xf>
    <xf numFmtId="165" fontId="7" fillId="0" borderId="0" xfId="0" applyNumberFormat="1" applyFont="1" applyAlignment="1">
      <alignment horizontal="right"/>
      <protection locked="0"/>
    </xf>
    <xf numFmtId="166" fontId="7" fillId="0" borderId="0" xfId="0" applyNumberFormat="1" applyFont="1" applyAlignment="1">
      <alignment horizontal="right"/>
      <protection locked="0"/>
    </xf>
    <xf numFmtId="167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18" fillId="0" borderId="0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left" vertical="center"/>
    </xf>
    <xf numFmtId="0" fontId="18" fillId="0" borderId="0" xfId="2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vertical="center"/>
    </xf>
    <xf numFmtId="0" fontId="19" fillId="0" borderId="0" xfId="2" applyFont="1" applyFill="1" applyBorder="1" applyAlignment="1">
      <alignment vertical="center" wrapText="1"/>
    </xf>
    <xf numFmtId="4" fontId="18" fillId="0" borderId="0" xfId="2" applyNumberFormat="1" applyFont="1" applyFill="1" applyBorder="1" applyAlignment="1">
      <alignment horizontal="left" vertical="center" wrapText="1"/>
    </xf>
    <xf numFmtId="0" fontId="18" fillId="0" borderId="0" xfId="2" applyFont="1" applyFill="1" applyBorder="1" applyAlignment="1">
      <alignment horizontal="center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0" fontId="17" fillId="0" borderId="0" xfId="2" applyFont="1" applyFill="1"/>
    <xf numFmtId="0" fontId="18" fillId="0" borderId="2" xfId="2" applyFont="1" applyFill="1" applyBorder="1" applyAlignment="1">
      <alignment horizontal="center" vertical="top"/>
    </xf>
    <xf numFmtId="0" fontId="21" fillId="0" borderId="0" xfId="2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vertical="center"/>
    </xf>
    <xf numFmtId="49" fontId="18" fillId="0" borderId="3" xfId="2" applyNumberFormat="1" applyFont="1" applyFill="1" applyBorder="1" applyAlignment="1">
      <alignment horizontal="left" vertical="center" wrapText="1"/>
    </xf>
    <xf numFmtId="4" fontId="17" fillId="0" borderId="0" xfId="2" applyNumberFormat="1" applyFont="1" applyFill="1" applyBorder="1" applyAlignment="1">
      <alignment horizontal="right" vertical="center"/>
    </xf>
    <xf numFmtId="0" fontId="17" fillId="0" borderId="2" xfId="2" applyFont="1" applyFill="1" applyBorder="1" applyAlignment="1">
      <alignment horizontal="center" vertical="center"/>
    </xf>
    <xf numFmtId="3" fontId="21" fillId="0" borderId="0" xfId="2" applyNumberFormat="1" applyFont="1" applyFill="1" applyBorder="1" applyAlignment="1">
      <alignment horizontal="right" vertical="center"/>
    </xf>
    <xf numFmtId="0" fontId="22" fillId="0" borderId="0" xfId="2" applyFont="1" applyFill="1"/>
    <xf numFmtId="0" fontId="17" fillId="0" borderId="5" xfId="2" applyFont="1" applyFill="1" applyBorder="1" applyAlignment="1">
      <alignment horizontal="centerContinuous" vertical="center"/>
    </xf>
    <xf numFmtId="0" fontId="17" fillId="0" borderId="6" xfId="2" applyFont="1" applyFill="1" applyBorder="1" applyAlignment="1">
      <alignment vertical="center" wrapText="1"/>
    </xf>
    <xf numFmtId="4" fontId="17" fillId="0" borderId="7" xfId="2" applyNumberFormat="1" applyFont="1" applyFill="1" applyBorder="1" applyAlignment="1">
      <alignment horizontal="right" vertical="center"/>
    </xf>
    <xf numFmtId="0" fontId="18" fillId="0" borderId="10" xfId="2" applyFont="1" applyFill="1" applyBorder="1" applyAlignment="1">
      <alignment horizontal="center" vertical="top"/>
    </xf>
    <xf numFmtId="0" fontId="17" fillId="0" borderId="11" xfId="2" applyFont="1" applyFill="1" applyBorder="1" applyAlignment="1">
      <alignment horizontal="center" vertical="center"/>
    </xf>
    <xf numFmtId="0" fontId="17" fillId="0" borderId="12" xfId="2" applyFont="1" applyFill="1" applyBorder="1" applyAlignment="1">
      <alignment horizontal="center" vertical="center" wrapText="1"/>
    </xf>
    <xf numFmtId="4" fontId="17" fillId="0" borderId="2" xfId="2" applyNumberFormat="1" applyFont="1" applyFill="1" applyBorder="1" applyAlignment="1">
      <alignment horizontal="right" vertical="center"/>
    </xf>
    <xf numFmtId="0" fontId="18" fillId="0" borderId="16" xfId="2" applyFont="1" applyFill="1" applyBorder="1" applyAlignment="1">
      <alignment horizontal="center" vertical="top"/>
    </xf>
    <xf numFmtId="0" fontId="17" fillId="0" borderId="17" xfId="2" applyFont="1" applyFill="1" applyBorder="1" applyAlignment="1">
      <alignment horizontal="center" vertical="center"/>
    </xf>
    <xf numFmtId="0" fontId="17" fillId="0" borderId="7" xfId="2" applyFont="1" applyFill="1" applyBorder="1" applyAlignment="1">
      <alignment horizontal="center" vertical="center" wrapText="1"/>
    </xf>
    <xf numFmtId="4" fontId="23" fillId="0" borderId="7" xfId="2" applyNumberFormat="1" applyFont="1" applyFill="1" applyBorder="1" applyAlignment="1">
      <alignment horizontal="right" vertical="center"/>
    </xf>
    <xf numFmtId="0" fontId="17" fillId="0" borderId="17" xfId="2" quotePrefix="1" applyFont="1" applyFill="1" applyBorder="1" applyAlignment="1">
      <alignment horizontal="center" vertical="center"/>
    </xf>
    <xf numFmtId="3" fontId="24" fillId="0" borderId="18" xfId="2" applyNumberFormat="1" applyFont="1" applyFill="1" applyBorder="1" applyAlignment="1">
      <alignment horizontal="right" vertical="top"/>
    </xf>
    <xf numFmtId="0" fontId="18" fillId="0" borderId="20" xfId="3" applyFont="1" applyFill="1" applyBorder="1" applyAlignment="1">
      <alignment horizontal="center"/>
    </xf>
    <xf numFmtId="49" fontId="18" fillId="0" borderId="21" xfId="3" applyNumberFormat="1" applyFont="1" applyFill="1" applyBorder="1" applyAlignment="1">
      <alignment vertical="top"/>
    </xf>
    <xf numFmtId="0" fontId="18" fillId="0" borderId="21" xfId="3" applyFont="1" applyFill="1" applyBorder="1" applyAlignment="1">
      <alignment vertical="top"/>
    </xf>
    <xf numFmtId="49" fontId="18" fillId="0" borderId="21" xfId="3" applyNumberFormat="1" applyFont="1" applyFill="1" applyBorder="1" applyAlignment="1">
      <alignment horizontal="left" vertical="top"/>
    </xf>
    <xf numFmtId="0" fontId="18" fillId="0" borderId="0" xfId="3" applyFont="1" applyFill="1" applyBorder="1" applyAlignment="1">
      <alignment vertical="top" wrapText="1"/>
    </xf>
    <xf numFmtId="4" fontId="23" fillId="0" borderId="22" xfId="2" applyNumberFormat="1" applyFont="1" applyFill="1" applyBorder="1" applyAlignment="1">
      <alignment horizontal="right" wrapText="1"/>
    </xf>
    <xf numFmtId="0" fontId="17" fillId="0" borderId="21" xfId="2" applyFont="1" applyFill="1" applyBorder="1" applyAlignment="1">
      <alignment horizontal="center" vertical="top"/>
    </xf>
    <xf numFmtId="3" fontId="24" fillId="0" borderId="23" xfId="2" applyNumberFormat="1" applyFont="1" applyFill="1" applyBorder="1" applyAlignment="1">
      <alignment horizontal="right" vertical="top"/>
    </xf>
    <xf numFmtId="0" fontId="27" fillId="0" borderId="0" xfId="2" applyFont="1" applyFill="1"/>
    <xf numFmtId="4" fontId="23" fillId="0" borderId="0" xfId="2" applyNumberFormat="1" applyFont="1" applyFill="1" applyBorder="1" applyAlignment="1">
      <alignment horizontal="right" wrapText="1"/>
    </xf>
    <xf numFmtId="0" fontId="26" fillId="0" borderId="24" xfId="2" applyFont="1" applyFill="1" applyBorder="1" applyAlignment="1">
      <alignment horizontal="center" vertical="top"/>
    </xf>
    <xf numFmtId="0" fontId="18" fillId="0" borderId="21" xfId="4" applyFont="1" applyFill="1" applyBorder="1" applyAlignment="1">
      <alignment vertical="top" wrapText="1"/>
    </xf>
    <xf numFmtId="49" fontId="18" fillId="0" borderId="21" xfId="4" quotePrefix="1" applyNumberFormat="1" applyFont="1" applyFill="1" applyBorder="1" applyAlignment="1">
      <alignment horizontal="left" vertical="top"/>
    </xf>
    <xf numFmtId="49" fontId="18" fillId="0" borderId="21" xfId="4" applyNumberFormat="1" applyFont="1" applyFill="1" applyBorder="1" applyAlignment="1">
      <alignment horizontal="left" vertical="top"/>
    </xf>
    <xf numFmtId="0" fontId="18" fillId="0" borderId="0" xfId="4" applyFont="1" applyFill="1" applyAlignment="1">
      <alignment vertical="top" wrapText="1"/>
    </xf>
    <xf numFmtId="4" fontId="28" fillId="0" borderId="0" xfId="4" applyNumberFormat="1" applyFont="1" applyFill="1" applyAlignment="1">
      <alignment horizontal="right" wrapText="1"/>
    </xf>
    <xf numFmtId="0" fontId="18" fillId="0" borderId="21" xfId="4" applyFont="1" applyFill="1" applyBorder="1" applyAlignment="1">
      <alignment horizontal="center" vertical="top"/>
    </xf>
    <xf numFmtId="3" fontId="18" fillId="0" borderId="23" xfId="2" applyNumberFormat="1" applyFont="1" applyFill="1" applyBorder="1" applyAlignment="1">
      <alignment horizontal="right" vertical="top"/>
    </xf>
    <xf numFmtId="0" fontId="17" fillId="0" borderId="21" xfId="2" applyFont="1" applyFill="1" applyBorder="1" applyAlignment="1">
      <alignment horizontal="left" wrapText="1"/>
    </xf>
    <xf numFmtId="49" fontId="18" fillId="0" borderId="21" xfId="2" applyNumberFormat="1" applyFont="1" applyFill="1" applyBorder="1" applyAlignment="1">
      <alignment horizontal="left" vertical="top"/>
    </xf>
    <xf numFmtId="49" fontId="29" fillId="0" borderId="21" xfId="2" quotePrefix="1" applyNumberFormat="1" applyFont="1" applyFill="1" applyBorder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18" fillId="0" borderId="21" xfId="2" applyFont="1" applyFill="1" applyBorder="1" applyAlignment="1">
      <alignment horizontal="center" vertical="top"/>
    </xf>
    <xf numFmtId="0" fontId="18" fillId="0" borderId="24" xfId="2" applyFont="1" applyFill="1" applyBorder="1" applyAlignment="1">
      <alignment horizontal="center" vertical="top"/>
    </xf>
    <xf numFmtId="0" fontId="17" fillId="0" borderId="21" xfId="2" applyFont="1" applyFill="1" applyBorder="1" applyAlignment="1">
      <alignment horizontal="center" vertical="center"/>
    </xf>
    <xf numFmtId="0" fontId="17" fillId="0" borderId="25" xfId="2" applyFont="1" applyFill="1" applyBorder="1" applyAlignment="1">
      <alignment horizontal="center" vertical="center" wrapText="1"/>
    </xf>
    <xf numFmtId="4" fontId="23" fillId="0" borderId="0" xfId="2" applyNumberFormat="1" applyFont="1" applyFill="1" applyBorder="1" applyAlignment="1">
      <alignment horizontal="right" vertical="center"/>
    </xf>
    <xf numFmtId="0" fontId="17" fillId="0" borderId="21" xfId="2" quotePrefix="1" applyFont="1" applyFill="1" applyBorder="1" applyAlignment="1">
      <alignment horizontal="center" vertical="center"/>
    </xf>
    <xf numFmtId="3" fontId="18" fillId="0" borderId="23" xfId="2" applyNumberFormat="1" applyFont="1" applyFill="1" applyBorder="1" applyAlignment="1">
      <alignment horizontal="right" vertical="center"/>
    </xf>
    <xf numFmtId="0" fontId="18" fillId="0" borderId="24" xfId="3" applyFont="1" applyFill="1" applyBorder="1" applyAlignment="1">
      <alignment horizontal="center"/>
    </xf>
    <xf numFmtId="0" fontId="18" fillId="0" borderId="21" xfId="3" applyFont="1" applyFill="1" applyBorder="1" applyAlignment="1">
      <alignment horizontal="left" wrapText="1"/>
    </xf>
    <xf numFmtId="49" fontId="18" fillId="0" borderId="21" xfId="3" quotePrefix="1" applyNumberFormat="1" applyFont="1" applyFill="1" applyBorder="1" applyAlignment="1">
      <alignment horizontal="left" vertical="top"/>
    </xf>
    <xf numFmtId="0" fontId="18" fillId="0" borderId="0" xfId="3" applyFont="1" applyFill="1" applyAlignment="1">
      <alignment vertical="top" wrapText="1"/>
    </xf>
    <xf numFmtId="4" fontId="28" fillId="0" borderId="0" xfId="3" applyNumberFormat="1" applyFont="1" applyFill="1" applyAlignment="1">
      <alignment horizontal="right" wrapText="1"/>
    </xf>
    <xf numFmtId="0" fontId="18" fillId="0" borderId="21" xfId="3" applyFont="1" applyFill="1" applyBorder="1" applyAlignment="1">
      <alignment horizontal="center" vertical="top"/>
    </xf>
    <xf numFmtId="0" fontId="17" fillId="0" borderId="21" xfId="3" applyFont="1" applyFill="1" applyBorder="1" applyAlignment="1">
      <alignment horizontal="left" wrapText="1"/>
    </xf>
    <xf numFmtId="49" fontId="17" fillId="0" borderId="21" xfId="3" applyNumberFormat="1" applyFont="1" applyFill="1" applyBorder="1" applyAlignment="1">
      <alignment horizontal="left" vertical="top"/>
    </xf>
    <xf numFmtId="49" fontId="17" fillId="0" borderId="21" xfId="3" quotePrefix="1" applyNumberFormat="1" applyFont="1" applyFill="1" applyBorder="1" applyAlignment="1">
      <alignment horizontal="left" vertical="top"/>
    </xf>
    <xf numFmtId="0" fontId="17" fillId="0" borderId="0" xfId="3" applyFont="1" applyFill="1" applyAlignment="1">
      <alignment vertical="top" wrapText="1"/>
    </xf>
    <xf numFmtId="4" fontId="23" fillId="0" borderId="0" xfId="3" applyNumberFormat="1" applyFont="1" applyFill="1" applyAlignment="1">
      <alignment horizontal="right" wrapText="1"/>
    </xf>
    <xf numFmtId="0" fontId="17" fillId="0" borderId="21" xfId="3" applyFont="1" applyFill="1" applyBorder="1" applyAlignment="1">
      <alignment horizontal="center" vertical="top"/>
    </xf>
    <xf numFmtId="49" fontId="23" fillId="0" borderId="25" xfId="3" applyNumberFormat="1" applyFont="1" applyFill="1" applyBorder="1" applyAlignment="1">
      <alignment horizontal="left" vertical="center" wrapText="1"/>
    </xf>
    <xf numFmtId="49" fontId="31" fillId="0" borderId="0" xfId="3" applyNumberFormat="1" applyFont="1" applyFill="1" applyBorder="1" applyAlignment="1">
      <alignment horizontal="left" vertical="center" wrapText="1"/>
    </xf>
    <xf numFmtId="4" fontId="17" fillId="0" borderId="0" xfId="2" applyNumberFormat="1" applyFont="1" applyFill="1" applyAlignment="1">
      <alignment vertical="top" wrapText="1"/>
    </xf>
    <xf numFmtId="3" fontId="21" fillId="0" borderId="23" xfId="2" applyNumberFormat="1" applyFont="1" applyFill="1" applyBorder="1" applyAlignment="1">
      <alignment horizontal="right" vertical="center" wrapText="1"/>
    </xf>
    <xf numFmtId="49" fontId="18" fillId="0" borderId="22" xfId="3" quotePrefix="1" applyNumberFormat="1" applyFont="1" applyFill="1" applyBorder="1" applyAlignment="1">
      <alignment horizontal="left" vertical="top"/>
    </xf>
    <xf numFmtId="49" fontId="23" fillId="0" borderId="0" xfId="3" applyNumberFormat="1" applyFont="1" applyFill="1" applyBorder="1" applyAlignment="1">
      <alignment horizontal="left" vertical="center" wrapText="1"/>
    </xf>
    <xf numFmtId="3" fontId="24" fillId="0" borderId="23" xfId="2" applyNumberFormat="1" applyFont="1" applyFill="1" applyBorder="1" applyAlignment="1">
      <alignment horizontal="right" vertical="top" wrapText="1"/>
    </xf>
    <xf numFmtId="0" fontId="17" fillId="0" borderId="0" xfId="2" applyFont="1" applyFill="1" applyAlignment="1">
      <alignment vertical="top" wrapText="1"/>
    </xf>
    <xf numFmtId="4" fontId="23" fillId="0" borderId="0" xfId="3" applyNumberFormat="1" applyFont="1" applyFill="1" applyAlignment="1">
      <alignment horizontal="right" vertical="center"/>
    </xf>
    <xf numFmtId="49" fontId="18" fillId="0" borderId="0" xfId="3" quotePrefix="1" applyNumberFormat="1" applyFont="1" applyFill="1" applyBorder="1" applyAlignment="1">
      <alignment horizontal="left" vertical="top"/>
    </xf>
    <xf numFmtId="4" fontId="23" fillId="0" borderId="22" xfId="3" applyNumberFormat="1" applyFont="1" applyFill="1" applyBorder="1" applyAlignment="1">
      <alignment horizontal="right" vertical="center"/>
    </xf>
    <xf numFmtId="0" fontId="17" fillId="0" borderId="21" xfId="3" applyFont="1" applyFill="1" applyBorder="1" applyAlignment="1">
      <alignment horizontal="center" vertical="top" wrapText="1"/>
    </xf>
    <xf numFmtId="4" fontId="23" fillId="0" borderId="22" xfId="3" applyNumberFormat="1" applyFont="1" applyFill="1" applyBorder="1" applyAlignment="1">
      <alignment horizontal="right" wrapText="1"/>
    </xf>
    <xf numFmtId="49" fontId="28" fillId="0" borderId="0" xfId="3" applyNumberFormat="1" applyFont="1" applyFill="1" applyBorder="1" applyAlignment="1">
      <alignment horizontal="left" vertical="center" wrapText="1"/>
    </xf>
    <xf numFmtId="4" fontId="23" fillId="0" borderId="0" xfId="3" applyNumberFormat="1" applyFont="1" applyFill="1" applyBorder="1" applyAlignment="1">
      <alignment horizontal="right" wrapText="1"/>
    </xf>
    <xf numFmtId="49" fontId="18" fillId="0" borderId="21" xfId="3" quotePrefix="1" applyNumberFormat="1" applyFont="1" applyBorder="1" applyAlignment="1">
      <alignment horizontal="left" vertical="top"/>
    </xf>
    <xf numFmtId="49" fontId="18" fillId="0" borderId="21" xfId="3" applyNumberFormat="1" applyFont="1" applyBorder="1" applyAlignment="1">
      <alignment horizontal="left" vertical="top"/>
    </xf>
    <xf numFmtId="0" fontId="18" fillId="0" borderId="0" xfId="3" applyFont="1" applyAlignment="1">
      <alignment vertical="top" wrapText="1"/>
    </xf>
    <xf numFmtId="4" fontId="28" fillId="0" borderId="0" xfId="3" applyNumberFormat="1" applyFont="1" applyAlignment="1">
      <alignment horizontal="right" wrapText="1"/>
    </xf>
    <xf numFmtId="0" fontId="18" fillId="0" borderId="21" xfId="3" applyFont="1" applyBorder="1" applyAlignment="1">
      <alignment horizontal="center" vertical="top"/>
    </xf>
    <xf numFmtId="49" fontId="18" fillId="0" borderId="22" xfId="3" quotePrefix="1" applyNumberFormat="1" applyFont="1" applyBorder="1" applyAlignment="1">
      <alignment horizontal="left" vertical="top"/>
    </xf>
    <xf numFmtId="49" fontId="17" fillId="0" borderId="21" xfId="3" quotePrefix="1" applyNumberFormat="1" applyFont="1" applyBorder="1" applyAlignment="1">
      <alignment horizontal="left" vertical="top"/>
    </xf>
    <xf numFmtId="0" fontId="17" fillId="0" borderId="0" xfId="3" applyFont="1" applyAlignment="1">
      <alignment vertical="top" wrapText="1"/>
    </xf>
    <xf numFmtId="4" fontId="23" fillId="0" borderId="0" xfId="3" applyNumberFormat="1" applyFont="1" applyAlignment="1">
      <alignment horizontal="right" wrapText="1"/>
    </xf>
    <xf numFmtId="0" fontId="17" fillId="0" borderId="21" xfId="3" applyFont="1" applyBorder="1" applyAlignment="1">
      <alignment horizontal="center" vertical="top"/>
    </xf>
    <xf numFmtId="0" fontId="23" fillId="0" borderId="0" xfId="3" applyFont="1" applyFill="1" applyAlignment="1">
      <alignment vertical="top" wrapText="1"/>
    </xf>
    <xf numFmtId="49" fontId="18" fillId="0" borderId="21" xfId="3" applyNumberFormat="1" applyFont="1" applyFill="1" applyBorder="1" applyAlignment="1">
      <alignment vertical="top" wrapText="1"/>
    </xf>
    <xf numFmtId="0" fontId="18" fillId="0" borderId="21" xfId="3" applyFont="1" applyFill="1" applyBorder="1" applyAlignment="1">
      <alignment vertical="top" wrapText="1"/>
    </xf>
    <xf numFmtId="49" fontId="18" fillId="0" borderId="21" xfId="3" applyNumberFormat="1" applyFont="1" applyFill="1" applyBorder="1" applyAlignment="1">
      <alignment horizontal="left" vertical="top" wrapText="1"/>
    </xf>
    <xf numFmtId="4" fontId="23" fillId="0" borderId="0" xfId="3" applyNumberFormat="1" applyFont="1" applyFill="1" applyAlignment="1">
      <alignment horizontal="right" vertical="center" wrapText="1"/>
    </xf>
    <xf numFmtId="0" fontId="18" fillId="0" borderId="21" xfId="3" applyFont="1" applyFill="1" applyBorder="1" applyAlignment="1">
      <alignment horizontal="center" vertical="top" wrapText="1"/>
    </xf>
    <xf numFmtId="0" fontId="18" fillId="0" borderId="22" xfId="3" applyFont="1" applyFill="1" applyBorder="1" applyAlignment="1">
      <alignment vertical="top" wrapText="1"/>
    </xf>
    <xf numFmtId="49" fontId="18" fillId="0" borderId="21" xfId="3" quotePrefix="1" applyNumberFormat="1" applyFont="1" applyFill="1" applyBorder="1" applyAlignment="1">
      <alignment horizontal="left" vertical="top" wrapText="1"/>
    </xf>
    <xf numFmtId="3" fontId="18" fillId="0" borderId="23" xfId="2" applyNumberFormat="1" applyFont="1" applyFill="1" applyBorder="1" applyAlignment="1">
      <alignment horizontal="right" vertical="top" wrapText="1"/>
    </xf>
    <xf numFmtId="49" fontId="17" fillId="0" borderId="21" xfId="3" applyNumberFormat="1" applyFont="1" applyFill="1" applyBorder="1" applyAlignment="1">
      <alignment horizontal="left" vertical="top" wrapText="1"/>
    </xf>
    <xf numFmtId="49" fontId="17" fillId="0" borderId="21" xfId="3" quotePrefix="1" applyNumberFormat="1" applyFont="1" applyFill="1" applyBorder="1" applyAlignment="1">
      <alignment horizontal="left" vertical="top" wrapText="1"/>
    </xf>
    <xf numFmtId="49" fontId="18" fillId="0" borderId="22" xfId="3" quotePrefix="1" applyNumberFormat="1" applyFont="1" applyFill="1" applyBorder="1" applyAlignment="1">
      <alignment horizontal="left" vertical="top" wrapText="1"/>
    </xf>
    <xf numFmtId="0" fontId="32" fillId="0" borderId="21" xfId="2" applyFont="1" applyFill="1" applyBorder="1" applyAlignment="1">
      <alignment horizontal="left" wrapText="1"/>
    </xf>
    <xf numFmtId="49" fontId="33" fillId="0" borderId="21" xfId="2" quotePrefix="1" applyNumberFormat="1" applyFont="1" applyFill="1" applyBorder="1" applyAlignment="1">
      <alignment horizontal="left" vertical="top"/>
    </xf>
    <xf numFmtId="49" fontId="33" fillId="0" borderId="21" xfId="2" applyNumberFormat="1" applyFont="1" applyFill="1" applyBorder="1" applyAlignment="1">
      <alignment horizontal="left" vertical="top"/>
    </xf>
    <xf numFmtId="4" fontId="23" fillId="0" borderId="0" xfId="2" applyNumberFormat="1" applyFont="1" applyFill="1" applyAlignment="1">
      <alignment horizontal="right" wrapText="1"/>
    </xf>
    <xf numFmtId="0" fontId="18" fillId="0" borderId="20" xfId="3" applyFont="1" applyFill="1" applyBorder="1" applyAlignment="1">
      <alignment horizontal="center" wrapText="1"/>
    </xf>
    <xf numFmtId="49" fontId="17" fillId="0" borderId="22" xfId="3" applyNumberFormat="1" applyFont="1" applyFill="1" applyBorder="1" applyAlignment="1">
      <alignment horizontal="left" vertical="top" wrapText="1"/>
    </xf>
    <xf numFmtId="0" fontId="18" fillId="0" borderId="0" xfId="3" applyFont="1" applyAlignment="1">
      <alignment vertical="top"/>
    </xf>
    <xf numFmtId="49" fontId="17" fillId="0" borderId="21" xfId="3" applyNumberFormat="1" applyFont="1" applyBorder="1" applyAlignment="1">
      <alignment horizontal="left" vertical="top"/>
    </xf>
    <xf numFmtId="0" fontId="17" fillId="0" borderId="0" xfId="3" applyFont="1" applyAlignment="1">
      <alignment vertical="top"/>
    </xf>
    <xf numFmtId="3" fontId="17" fillId="0" borderId="0" xfId="2" applyNumberFormat="1" applyFont="1" applyFill="1" applyAlignment="1">
      <alignment vertical="top" wrapText="1"/>
    </xf>
    <xf numFmtId="0" fontId="17" fillId="0" borderId="0" xfId="2" applyFont="1" applyFill="1" applyAlignment="1">
      <alignment vertical="top"/>
    </xf>
    <xf numFmtId="168" fontId="18" fillId="0" borderId="21" xfId="3" applyNumberFormat="1" applyFont="1" applyFill="1" applyBorder="1" applyAlignment="1">
      <alignment horizontal="left" vertical="top"/>
    </xf>
    <xf numFmtId="0" fontId="17" fillId="0" borderId="21" xfId="3" applyFont="1" applyFill="1" applyBorder="1"/>
    <xf numFmtId="168" fontId="17" fillId="0" borderId="21" xfId="3" applyNumberFormat="1" applyFont="1" applyFill="1" applyBorder="1" applyAlignment="1">
      <alignment horizontal="left" vertical="top"/>
    </xf>
    <xf numFmtId="0" fontId="18" fillId="0" borderId="23" xfId="3" applyFont="1" applyBorder="1" applyAlignment="1">
      <alignment vertical="top"/>
    </xf>
    <xf numFmtId="4" fontId="23" fillId="0" borderId="26" xfId="3" applyNumberFormat="1" applyFont="1" applyFill="1" applyBorder="1" applyAlignment="1">
      <alignment horizontal="right" vertical="center"/>
    </xf>
    <xf numFmtId="0" fontId="17" fillId="0" borderId="0" xfId="3" applyFont="1" applyFill="1" applyAlignment="1">
      <alignment vertical="top"/>
    </xf>
    <xf numFmtId="0" fontId="18" fillId="0" borderId="0" xfId="3" applyFont="1" applyFill="1" applyAlignment="1">
      <alignment vertical="top"/>
    </xf>
    <xf numFmtId="0" fontId="34" fillId="0" borderId="0" xfId="2" applyFont="1" applyFill="1" applyBorder="1" applyAlignment="1">
      <alignment vertical="top" wrapText="1"/>
    </xf>
    <xf numFmtId="49" fontId="34" fillId="0" borderId="0" xfId="2" applyNumberFormat="1" applyFont="1" applyFill="1" applyBorder="1" applyAlignment="1">
      <alignment horizontal="right" vertical="top"/>
    </xf>
    <xf numFmtId="0" fontId="35" fillId="0" borderId="0" xfId="2" applyFont="1" applyFill="1" applyBorder="1" applyAlignment="1">
      <alignment vertical="top" wrapText="1"/>
    </xf>
    <xf numFmtId="4" fontId="23" fillId="0" borderId="0" xfId="2" applyNumberFormat="1" applyFont="1" applyFill="1" applyBorder="1" applyAlignment="1">
      <alignment wrapText="1"/>
    </xf>
    <xf numFmtId="0" fontId="34" fillId="0" borderId="0" xfId="2" applyFont="1" applyFill="1" applyBorder="1" applyAlignment="1">
      <alignment horizontal="center" vertical="top"/>
    </xf>
    <xf numFmtId="3" fontId="24" fillId="0" borderId="0" xfId="2" applyNumberFormat="1" applyFont="1" applyFill="1" applyBorder="1" applyAlignment="1">
      <alignment horizontal="right" vertical="top"/>
    </xf>
    <xf numFmtId="0" fontId="26" fillId="0" borderId="0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left" wrapText="1"/>
    </xf>
    <xf numFmtId="49" fontId="17" fillId="0" borderId="0" xfId="2" applyNumberFormat="1" applyFont="1" applyFill="1" applyBorder="1" applyAlignment="1">
      <alignment horizontal="left" vertical="top"/>
    </xf>
    <xf numFmtId="49" fontId="17" fillId="0" borderId="0" xfId="2" quotePrefix="1" applyNumberFormat="1" applyFont="1" applyFill="1" applyBorder="1" applyAlignment="1">
      <alignment horizontal="left" vertical="top"/>
    </xf>
    <xf numFmtId="0" fontId="17" fillId="0" borderId="0" xfId="2" applyFont="1" applyFill="1" applyBorder="1" applyAlignment="1">
      <alignment vertical="top" wrapText="1"/>
    </xf>
    <xf numFmtId="4" fontId="18" fillId="0" borderId="0" xfId="2" applyNumberFormat="1" applyFont="1" applyFill="1" applyBorder="1" applyAlignment="1">
      <alignment wrapText="1"/>
    </xf>
    <xf numFmtId="0" fontId="17" fillId="0" borderId="0" xfId="2" applyFont="1" applyFill="1" applyBorder="1" applyAlignment="1">
      <alignment horizontal="center" vertical="top"/>
    </xf>
    <xf numFmtId="0" fontId="28" fillId="0" borderId="0" xfId="2" applyFont="1" applyFill="1" applyBorder="1" applyAlignment="1">
      <alignment vertical="top" wrapText="1"/>
    </xf>
    <xf numFmtId="4" fontId="17" fillId="0" borderId="0" xfId="2" applyNumberFormat="1" applyFont="1" applyFill="1" applyBorder="1" applyAlignment="1">
      <alignment wrapText="1"/>
    </xf>
    <xf numFmtId="0" fontId="23" fillId="0" borderId="0" xfId="2" applyFont="1" applyFill="1" applyBorder="1" applyAlignment="1">
      <alignment vertical="top" wrapText="1"/>
    </xf>
    <xf numFmtId="4" fontId="28" fillId="0" borderId="0" xfId="2" applyNumberFormat="1" applyFont="1" applyFill="1" applyBorder="1" applyAlignment="1">
      <alignment wrapText="1"/>
    </xf>
    <xf numFmtId="0" fontId="18" fillId="0" borderId="0" xfId="2" applyFont="1" applyFill="1" applyBorder="1" applyAlignment="1">
      <alignment horizontal="left" wrapText="1"/>
    </xf>
    <xf numFmtId="49" fontId="18" fillId="0" borderId="0" xfId="2" quotePrefix="1" applyNumberFormat="1" applyFont="1" applyFill="1" applyBorder="1" applyAlignment="1">
      <alignment horizontal="left" vertical="top"/>
    </xf>
    <xf numFmtId="49" fontId="18" fillId="0" borderId="0" xfId="2" applyNumberFormat="1" applyFont="1" applyFill="1" applyBorder="1" applyAlignment="1">
      <alignment horizontal="left" vertical="top"/>
    </xf>
    <xf numFmtId="0" fontId="18" fillId="0" borderId="0" xfId="2" applyFont="1" applyFill="1" applyBorder="1" applyAlignment="1">
      <alignment vertical="top" wrapText="1"/>
    </xf>
    <xf numFmtId="0" fontId="36" fillId="0" borderId="0" xfId="2" applyFont="1" applyFill="1"/>
    <xf numFmtId="0" fontId="18" fillId="0" borderId="0" xfId="2" applyFont="1" applyFill="1" applyBorder="1" applyAlignment="1">
      <alignment horizontal="center" vertical="top" wrapText="1"/>
    </xf>
    <xf numFmtId="49" fontId="18" fillId="0" borderId="0" xfId="2" applyNumberFormat="1" applyFont="1" applyFill="1" applyBorder="1" applyAlignment="1">
      <alignment vertical="top" wrapText="1"/>
    </xf>
    <xf numFmtId="49" fontId="18" fillId="0" borderId="0" xfId="2" applyNumberFormat="1" applyFont="1" applyFill="1" applyBorder="1" applyAlignment="1">
      <alignment horizontal="left" vertical="top" wrapText="1"/>
    </xf>
    <xf numFmtId="0" fontId="17" fillId="0" borderId="0" xfId="2" applyFont="1" applyFill="1" applyBorder="1" applyAlignment="1">
      <alignment horizontal="center" vertical="top" wrapText="1"/>
    </xf>
    <xf numFmtId="49" fontId="17" fillId="0" borderId="0" xfId="2" applyNumberFormat="1" applyFont="1" applyFill="1" applyBorder="1" applyAlignment="1">
      <alignment horizontal="right" vertical="top"/>
    </xf>
    <xf numFmtId="4" fontId="18" fillId="0" borderId="0" xfId="2" applyNumberFormat="1" applyFont="1" applyFill="1" applyBorder="1" applyAlignment="1">
      <alignment vertical="center" wrapText="1"/>
    </xf>
    <xf numFmtId="4" fontId="23" fillId="0" borderId="0" xfId="2" applyNumberFormat="1" applyFont="1" applyFill="1" applyBorder="1" applyAlignment="1">
      <alignment vertical="top" wrapText="1"/>
    </xf>
    <xf numFmtId="0" fontId="34" fillId="0" borderId="0" xfId="2" applyFont="1" applyFill="1" applyBorder="1" applyAlignment="1">
      <alignment horizontal="left" wrapText="1"/>
    </xf>
    <xf numFmtId="0" fontId="17" fillId="0" borderId="0" xfId="2" applyFont="1" applyFill="1" applyBorder="1" applyAlignment="1">
      <alignment wrapText="1"/>
    </xf>
    <xf numFmtId="3" fontId="24" fillId="0" borderId="0" xfId="2" applyNumberFormat="1" applyFont="1" applyFill="1" applyBorder="1" applyAlignment="1">
      <alignment horizontal="right"/>
    </xf>
    <xf numFmtId="0" fontId="28" fillId="0" borderId="0" xfId="2" applyFont="1" applyFill="1" applyBorder="1" applyAlignment="1">
      <alignment wrapText="1"/>
    </xf>
    <xf numFmtId="0" fontId="37" fillId="0" borderId="0" xfId="2" applyFont="1" applyFill="1" applyAlignment="1">
      <alignment wrapText="1"/>
    </xf>
    <xf numFmtId="0" fontId="17" fillId="0" borderId="0" xfId="2" applyFill="1" applyAlignment="1">
      <alignment vertical="top"/>
    </xf>
    <xf numFmtId="0" fontId="23" fillId="0" borderId="0" xfId="2" applyFont="1" applyFill="1" applyBorder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right" vertical="top"/>
    </xf>
    <xf numFmtId="0" fontId="40" fillId="0" borderId="0" xfId="2" applyFont="1" applyFill="1" applyBorder="1" applyAlignment="1">
      <alignment vertical="top" wrapText="1"/>
    </xf>
    <xf numFmtId="0" fontId="39" fillId="0" borderId="0" xfId="2" applyFont="1" applyFill="1" applyBorder="1" applyAlignment="1">
      <alignment horizontal="center" vertical="top"/>
    </xf>
    <xf numFmtId="49" fontId="18" fillId="0" borderId="0" xfId="2" applyNumberFormat="1" applyFont="1" applyFill="1" applyBorder="1" applyAlignment="1">
      <alignment vertical="top"/>
    </xf>
    <xf numFmtId="0" fontId="18" fillId="0" borderId="0" xfId="2" applyFont="1" applyFill="1" applyBorder="1" applyAlignment="1">
      <alignment vertical="top"/>
    </xf>
    <xf numFmtId="4" fontId="34" fillId="0" borderId="0" xfId="2" applyNumberFormat="1" applyFont="1" applyFill="1" applyBorder="1" applyAlignment="1">
      <alignment vertical="top" wrapText="1"/>
    </xf>
    <xf numFmtId="0" fontId="37" fillId="0" borderId="0" xfId="2" applyFont="1" applyFill="1"/>
    <xf numFmtId="0" fontId="17" fillId="0" borderId="0" xfId="2" applyFont="1" applyFill="1" applyBorder="1" applyAlignment="1">
      <alignment vertical="center"/>
    </xf>
    <xf numFmtId="0" fontId="17" fillId="0" borderId="0" xfId="2" applyFont="1" applyFill="1" applyBorder="1" applyAlignment="1">
      <alignment vertical="center" wrapText="1"/>
    </xf>
    <xf numFmtId="0" fontId="17" fillId="0" borderId="0" xfId="2" applyFont="1" applyFill="1" applyBorder="1" applyAlignment="1">
      <alignment horizontal="center" vertical="center"/>
    </xf>
    <xf numFmtId="3" fontId="24" fillId="0" borderId="0" xfId="2" applyNumberFormat="1" applyFont="1" applyFill="1" applyBorder="1" applyAlignment="1">
      <alignment horizontal="right" vertical="center"/>
    </xf>
    <xf numFmtId="49" fontId="39" fillId="0" borderId="0" xfId="2" quotePrefix="1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vertical="top" wrapText="1"/>
    </xf>
    <xf numFmtId="0" fontId="41" fillId="0" borderId="0" xfId="2" applyFont="1" applyFill="1" applyBorder="1" applyAlignment="1">
      <alignment wrapText="1"/>
    </xf>
    <xf numFmtId="4" fontId="42" fillId="0" borderId="0" xfId="2" applyNumberFormat="1" applyFont="1" applyFill="1" applyBorder="1" applyAlignment="1">
      <alignment wrapText="1"/>
    </xf>
    <xf numFmtId="0" fontId="30" fillId="0" borderId="0" xfId="2" applyFont="1" applyFill="1" applyBorder="1" applyAlignment="1">
      <alignment wrapText="1"/>
    </xf>
    <xf numFmtId="0" fontId="41" fillId="0" borderId="0" xfId="2" applyFont="1" applyFill="1" applyBorder="1" applyAlignment="1">
      <alignment vertical="top" wrapText="1"/>
    </xf>
    <xf numFmtId="0" fontId="27" fillId="0" borderId="0" xfId="2" applyFont="1" applyFill="1" applyBorder="1"/>
    <xf numFmtId="0" fontId="39" fillId="0" borderId="0" xfId="2" applyFont="1" applyFill="1" applyBorder="1" applyAlignment="1">
      <alignment wrapText="1"/>
    </xf>
    <xf numFmtId="0" fontId="28" fillId="0" borderId="0" xfId="2" applyFont="1" applyFill="1" applyBorder="1" applyAlignment="1">
      <alignment vertical="center" wrapText="1"/>
    </xf>
    <xf numFmtId="4" fontId="28" fillId="0" borderId="0" xfId="2" applyNumberFormat="1" applyFont="1" applyFill="1" applyBorder="1" applyAlignment="1">
      <alignment horizontal="right" vertical="center"/>
    </xf>
    <xf numFmtId="4" fontId="30" fillId="0" borderId="0" xfId="2" applyNumberFormat="1" applyFont="1" applyFill="1" applyBorder="1" applyAlignment="1">
      <alignment vertical="top" wrapText="1"/>
    </xf>
    <xf numFmtId="3" fontId="27" fillId="0" borderId="0" xfId="2" applyNumberFormat="1" applyFont="1" applyFill="1"/>
    <xf numFmtId="0" fontId="19" fillId="0" borderId="0" xfId="2" applyFont="1" applyFill="1" applyBorder="1" applyAlignment="1">
      <alignment horizontal="center" vertical="top"/>
    </xf>
    <xf numFmtId="49" fontId="18" fillId="0" borderId="0" xfId="2" applyNumberFormat="1" applyFont="1" applyFill="1" applyBorder="1" applyAlignment="1">
      <alignment horizontal="right" vertical="top"/>
    </xf>
    <xf numFmtId="4" fontId="28" fillId="0" borderId="0" xfId="2" applyNumberFormat="1" applyFont="1" applyFill="1" applyBorder="1" applyAlignment="1">
      <alignment vertical="top" wrapText="1"/>
    </xf>
    <xf numFmtId="3" fontId="18" fillId="0" borderId="0" xfId="2" applyNumberFormat="1" applyFont="1" applyFill="1" applyBorder="1" applyAlignment="1">
      <alignment horizontal="right" vertical="top"/>
    </xf>
    <xf numFmtId="4" fontId="18" fillId="0" borderId="0" xfId="2" applyNumberFormat="1" applyFont="1" applyFill="1" applyBorder="1" applyAlignment="1">
      <alignment vertical="top" wrapText="1"/>
    </xf>
    <xf numFmtId="0" fontId="23" fillId="0" borderId="0" xfId="2" applyFont="1" applyFill="1" applyBorder="1" applyAlignment="1">
      <alignment vertical="center" wrapText="1"/>
    </xf>
    <xf numFmtId="3" fontId="18" fillId="0" borderId="0" xfId="2" applyNumberFormat="1" applyFont="1" applyFill="1" applyBorder="1" applyAlignment="1">
      <alignment horizontal="right" vertical="center"/>
    </xf>
    <xf numFmtId="0" fontId="18" fillId="0" borderId="0" xfId="2" applyFont="1" applyFill="1" applyBorder="1" applyAlignment="1">
      <alignment horizontal="left" vertical="top"/>
    </xf>
    <xf numFmtId="4" fontId="17" fillId="0" borderId="0" xfId="2" applyNumberFormat="1" applyFont="1" applyFill="1" applyBorder="1" applyAlignment="1">
      <alignment vertical="top" wrapText="1"/>
    </xf>
    <xf numFmtId="3" fontId="17" fillId="0" borderId="0" xfId="2" applyNumberFormat="1" applyFont="1" applyFill="1"/>
    <xf numFmtId="0" fontId="18" fillId="0" borderId="0" xfId="2" applyFont="1" applyFill="1" applyAlignment="1">
      <alignment horizontal="center" vertical="top"/>
    </xf>
    <xf numFmtId="0" fontId="17" fillId="0" borderId="0" xfId="2" applyFont="1" applyFill="1" applyAlignment="1">
      <alignment vertical="center"/>
    </xf>
    <xf numFmtId="0" fontId="17" fillId="0" borderId="0" xfId="2" applyFont="1" applyFill="1" applyAlignment="1">
      <alignment vertical="center" wrapText="1"/>
    </xf>
    <xf numFmtId="4" fontId="17" fillId="0" borderId="0" xfId="2" applyNumberFormat="1" applyFont="1" applyFill="1" applyAlignment="1">
      <alignment horizontal="right" vertical="center"/>
    </xf>
    <xf numFmtId="0" fontId="17" fillId="0" borderId="0" xfId="2" applyFont="1" applyFill="1" applyAlignment="1">
      <alignment horizontal="center" vertical="center"/>
    </xf>
    <xf numFmtId="3" fontId="18" fillId="0" borderId="0" xfId="2" applyNumberFormat="1" applyFont="1" applyFill="1" applyAlignment="1">
      <alignment horizontal="right" vertical="center"/>
    </xf>
    <xf numFmtId="0" fontId="43" fillId="0" borderId="0" xfId="2" applyFont="1" applyFill="1" applyBorder="1" applyAlignment="1">
      <alignment horizontal="left" vertical="top"/>
    </xf>
    <xf numFmtId="0" fontId="44" fillId="0" borderId="0" xfId="2" applyFont="1" applyFill="1" applyBorder="1" applyAlignment="1">
      <alignment horizontal="left" vertical="center"/>
    </xf>
    <xf numFmtId="0" fontId="43" fillId="0" borderId="0" xfId="2" applyFont="1" applyFill="1" applyBorder="1" applyAlignment="1">
      <alignment horizontal="center" vertical="center"/>
    </xf>
    <xf numFmtId="0" fontId="43" fillId="0" borderId="0" xfId="2" applyFont="1" applyFill="1" applyBorder="1" applyAlignment="1">
      <alignment vertical="center"/>
    </xf>
    <xf numFmtId="0" fontId="45" fillId="0" borderId="0" xfId="2" applyFont="1" applyFill="1" applyBorder="1" applyAlignment="1">
      <alignment vertical="center" wrapText="1"/>
    </xf>
    <xf numFmtId="169" fontId="24" fillId="0" borderId="0" xfId="2" applyNumberFormat="1" applyFont="1" applyFill="1" applyBorder="1" applyAlignment="1">
      <alignment horizontal="left" vertical="center" wrapText="1"/>
    </xf>
    <xf numFmtId="0" fontId="24" fillId="0" borderId="0" xfId="2" applyFont="1" applyFill="1" applyBorder="1" applyAlignment="1">
      <alignment horizontal="center" vertical="center" wrapText="1"/>
    </xf>
    <xf numFmtId="3" fontId="24" fillId="0" borderId="0" xfId="2" applyNumberFormat="1" applyFont="1" applyFill="1" applyBorder="1" applyAlignment="1">
      <alignment horizontal="left" vertical="center" wrapText="1"/>
    </xf>
    <xf numFmtId="0" fontId="43" fillId="0" borderId="0" xfId="2" applyFont="1" applyFill="1" applyBorder="1" applyAlignment="1">
      <alignment horizontal="center" vertical="top"/>
    </xf>
    <xf numFmtId="49" fontId="43" fillId="0" borderId="0" xfId="2" applyNumberFormat="1" applyFont="1" applyFill="1" applyBorder="1" applyAlignment="1">
      <alignment horizontal="left" vertical="center"/>
    </xf>
    <xf numFmtId="169" fontId="20" fillId="0" borderId="0" xfId="2" applyNumberFormat="1" applyFont="1" applyFill="1" applyBorder="1" applyAlignment="1">
      <alignment horizontal="right" vertical="center"/>
    </xf>
    <xf numFmtId="0" fontId="20" fillId="0" borderId="0" xfId="2" applyFont="1" applyFill="1" applyBorder="1" applyAlignment="1">
      <alignment horizontal="center" vertical="center"/>
    </xf>
    <xf numFmtId="0" fontId="44" fillId="0" borderId="5" xfId="2" applyFont="1" applyFill="1" applyBorder="1" applyAlignment="1">
      <alignment horizontal="centerContinuous" vertical="center"/>
    </xf>
    <xf numFmtId="0" fontId="44" fillId="0" borderId="6" xfId="2" applyFont="1" applyFill="1" applyBorder="1" applyAlignment="1">
      <alignment vertical="center" wrapText="1"/>
    </xf>
    <xf numFmtId="169" fontId="44" fillId="0" borderId="7" xfId="2" applyNumberFormat="1" applyFont="1" applyFill="1" applyBorder="1" applyAlignment="1">
      <alignment horizontal="right" vertical="center"/>
    </xf>
    <xf numFmtId="0" fontId="43" fillId="0" borderId="10" xfId="2" applyFont="1" applyFill="1" applyBorder="1" applyAlignment="1">
      <alignment horizontal="center" vertical="top"/>
    </xf>
    <xf numFmtId="0" fontId="44" fillId="0" borderId="11" xfId="2" applyFont="1" applyFill="1" applyBorder="1" applyAlignment="1">
      <alignment horizontal="center" vertical="center"/>
    </xf>
    <xf numFmtId="0" fontId="44" fillId="0" borderId="12" xfId="2" applyFont="1" applyFill="1" applyBorder="1" applyAlignment="1">
      <alignment horizontal="center" vertical="center" wrapText="1"/>
    </xf>
    <xf numFmtId="169" fontId="44" fillId="0" borderId="2" xfId="2" applyNumberFormat="1" applyFont="1" applyFill="1" applyBorder="1" applyAlignment="1">
      <alignment horizontal="right" vertical="center"/>
    </xf>
    <xf numFmtId="0" fontId="43" fillId="0" borderId="16" xfId="2" applyFont="1" applyFill="1" applyBorder="1" applyAlignment="1">
      <alignment horizontal="center" vertical="top"/>
    </xf>
    <xf numFmtId="0" fontId="44" fillId="0" borderId="17" xfId="2" applyFont="1" applyFill="1" applyBorder="1" applyAlignment="1">
      <alignment horizontal="center" vertical="center"/>
    </xf>
    <xf numFmtId="0" fontId="44" fillId="0" borderId="6" xfId="2" applyFont="1" applyFill="1" applyBorder="1" applyAlignment="1">
      <alignment horizontal="center" vertical="center" wrapText="1"/>
    </xf>
    <xf numFmtId="0" fontId="44" fillId="0" borderId="17" xfId="2" quotePrefix="1" applyFont="1" applyFill="1" applyBorder="1" applyAlignment="1">
      <alignment horizontal="center" vertical="center"/>
    </xf>
    <xf numFmtId="3" fontId="43" fillId="0" borderId="18" xfId="2" applyNumberFormat="1" applyFont="1" applyFill="1" applyBorder="1" applyAlignment="1">
      <alignment horizontal="center" vertical="center"/>
    </xf>
    <xf numFmtId="0" fontId="1" fillId="0" borderId="0" xfId="5"/>
    <xf numFmtId="0" fontId="43" fillId="0" borderId="24" xfId="2" applyFont="1" applyFill="1" applyBorder="1" applyAlignment="1">
      <alignment horizontal="center" vertical="top"/>
    </xf>
    <xf numFmtId="49" fontId="18" fillId="0" borderId="21" xfId="5" applyNumberFormat="1" applyFont="1" applyFill="1" applyBorder="1" applyAlignment="1">
      <alignment vertical="top"/>
    </xf>
    <xf numFmtId="0" fontId="17" fillId="0" borderId="21" xfId="5" applyFont="1" applyFill="1" applyBorder="1" applyAlignment="1">
      <alignment vertical="top"/>
    </xf>
    <xf numFmtId="0" fontId="18" fillId="0" borderId="0" xfId="5" applyFont="1" applyFill="1" applyBorder="1" applyAlignment="1">
      <alignment vertical="top" wrapText="1"/>
    </xf>
    <xf numFmtId="169" fontId="23" fillId="0" borderId="22" xfId="5" applyNumberFormat="1" applyFont="1" applyFill="1" applyBorder="1" applyAlignment="1">
      <alignment horizontal="right" vertical="top"/>
    </xf>
    <xf numFmtId="0" fontId="17" fillId="0" borderId="21" xfId="5" applyFont="1" applyFill="1" applyBorder="1" applyAlignment="1">
      <alignment horizontal="center" vertical="top"/>
    </xf>
    <xf numFmtId="3" fontId="22" fillId="0" borderId="23" xfId="5" applyNumberFormat="1" applyFont="1" applyFill="1" applyBorder="1" applyAlignment="1">
      <alignment vertical="justify"/>
    </xf>
    <xf numFmtId="49" fontId="46" fillId="0" borderId="21" xfId="5" applyNumberFormat="1" applyFont="1" applyFill="1" applyBorder="1" applyAlignment="1">
      <alignment vertical="top"/>
    </xf>
    <xf numFmtId="0" fontId="46" fillId="0" borderId="0" xfId="5" applyFont="1" applyFill="1" applyBorder="1" applyAlignment="1">
      <alignment vertical="top" wrapText="1"/>
    </xf>
    <xf numFmtId="0" fontId="42" fillId="0" borderId="0" xfId="5" applyFont="1"/>
    <xf numFmtId="0" fontId="19" fillId="0" borderId="24" xfId="5" applyFont="1" applyBorder="1" applyAlignment="1">
      <alignment horizontal="center" vertical="top"/>
    </xf>
    <xf numFmtId="0" fontId="17" fillId="0" borderId="21" xfId="5" applyFont="1" applyFill="1" applyBorder="1" applyAlignment="1">
      <alignment horizontal="left" vertical="top"/>
    </xf>
    <xf numFmtId="49" fontId="18" fillId="0" borderId="21" xfId="5" quotePrefix="1" applyNumberFormat="1" applyFont="1" applyBorder="1" applyAlignment="1">
      <alignment horizontal="left" vertical="top"/>
    </xf>
    <xf numFmtId="0" fontId="18" fillId="0" borderId="0" xfId="5" applyFont="1" applyBorder="1" applyAlignment="1">
      <alignment vertical="top" wrapText="1"/>
    </xf>
    <xf numFmtId="0" fontId="18" fillId="0" borderId="21" xfId="5" applyFont="1" applyBorder="1" applyAlignment="1">
      <alignment horizontal="center" vertical="top"/>
    </xf>
    <xf numFmtId="3" fontId="18" fillId="0" borderId="23" xfId="5" applyNumberFormat="1" applyFont="1" applyBorder="1" applyAlignment="1">
      <alignment horizontal="right" vertical="justify" wrapText="1"/>
    </xf>
    <xf numFmtId="0" fontId="19" fillId="0" borderId="0" xfId="5" applyFont="1"/>
    <xf numFmtId="49" fontId="17" fillId="0" borderId="21" xfId="5" quotePrefix="1" applyNumberFormat="1" applyFont="1" applyBorder="1" applyAlignment="1">
      <alignment horizontal="left" vertical="top"/>
    </xf>
    <xf numFmtId="0" fontId="17" fillId="0" borderId="0" xfId="5" applyFont="1" applyBorder="1" applyAlignment="1">
      <alignment vertical="top" wrapText="1"/>
    </xf>
    <xf numFmtId="0" fontId="17" fillId="0" borderId="21" xfId="5" applyFont="1" applyBorder="1" applyAlignment="1">
      <alignment horizontal="center" vertical="top"/>
    </xf>
    <xf numFmtId="0" fontId="17" fillId="0" borderId="23" xfId="5" applyFont="1" applyBorder="1"/>
    <xf numFmtId="0" fontId="30" fillId="0" borderId="0" xfId="5" applyFont="1" applyBorder="1" applyAlignment="1">
      <alignment vertical="top" wrapText="1"/>
    </xf>
    <xf numFmtId="169" fontId="23" fillId="0" borderId="0" xfId="5" applyNumberFormat="1" applyFont="1" applyFill="1" applyBorder="1" applyAlignment="1">
      <alignment horizontal="right" vertical="top"/>
    </xf>
    <xf numFmtId="0" fontId="18" fillId="0" borderId="24" xfId="5" applyFont="1" applyFill="1" applyBorder="1" applyAlignment="1">
      <alignment horizontal="center" vertical="top"/>
    </xf>
    <xf numFmtId="0" fontId="23" fillId="0" borderId="0" xfId="5" applyFont="1" applyBorder="1" applyAlignment="1">
      <alignment vertical="top" wrapText="1"/>
    </xf>
    <xf numFmtId="2" fontId="23" fillId="0" borderId="0" xfId="5" applyNumberFormat="1" applyFont="1" applyBorder="1" applyAlignment="1">
      <alignment wrapText="1"/>
    </xf>
    <xf numFmtId="3" fontId="43" fillId="0" borderId="23" xfId="2" applyNumberFormat="1" applyFont="1" applyFill="1" applyBorder="1" applyAlignment="1">
      <alignment horizontal="center" vertical="center"/>
    </xf>
    <xf numFmtId="0" fontId="38" fillId="0" borderId="0" xfId="5" applyFont="1"/>
    <xf numFmtId="0" fontId="42" fillId="0" borderId="0" xfId="5" applyFont="1" applyFill="1" applyBorder="1"/>
    <xf numFmtId="0" fontId="23" fillId="0" borderId="0" xfId="5" applyFont="1" applyBorder="1" applyAlignment="1">
      <alignment horizontal="left" indent="1"/>
    </xf>
    <xf numFmtId="2" fontId="23" fillId="0" borderId="0" xfId="5" applyNumberFormat="1" applyFont="1" applyFill="1" applyBorder="1" applyAlignment="1" applyProtection="1">
      <alignment vertical="top" wrapText="1"/>
      <protection locked="0"/>
    </xf>
    <xf numFmtId="0" fontId="44" fillId="0" borderId="21" xfId="2" applyFont="1" applyFill="1" applyBorder="1" applyAlignment="1">
      <alignment horizontal="center" vertical="center"/>
    </xf>
    <xf numFmtId="0" fontId="44" fillId="0" borderId="0" xfId="2" applyFont="1" applyFill="1" applyBorder="1" applyAlignment="1">
      <alignment horizontal="center" vertical="center" wrapText="1"/>
    </xf>
    <xf numFmtId="169" fontId="44" fillId="0" borderId="0" xfId="2" applyNumberFormat="1" applyFont="1" applyFill="1" applyBorder="1" applyAlignment="1">
      <alignment horizontal="right" vertical="center"/>
    </xf>
    <xf numFmtId="0" fontId="44" fillId="0" borderId="21" xfId="2" quotePrefix="1" applyFont="1" applyFill="1" applyBorder="1" applyAlignment="1">
      <alignment horizontal="center" vertical="center"/>
    </xf>
    <xf numFmtId="0" fontId="18" fillId="0" borderId="21" xfId="5" applyFont="1" applyBorder="1" applyAlignment="1">
      <alignment horizontal="left" wrapText="1"/>
    </xf>
    <xf numFmtId="49" fontId="18" fillId="0" borderId="21" xfId="5" applyNumberFormat="1" applyFont="1" applyFill="1" applyBorder="1" applyAlignment="1">
      <alignment horizontal="left" vertical="top"/>
    </xf>
    <xf numFmtId="0" fontId="18" fillId="0" borderId="22" xfId="5" applyFont="1" applyFill="1" applyBorder="1" applyAlignment="1">
      <alignment wrapText="1"/>
    </xf>
    <xf numFmtId="0" fontId="18" fillId="0" borderId="0" xfId="5" applyFont="1"/>
    <xf numFmtId="0" fontId="27" fillId="0" borderId="24" xfId="5" applyFont="1" applyBorder="1"/>
    <xf numFmtId="0" fontId="17" fillId="0" borderId="21" xfId="5" applyFont="1" applyBorder="1" applyAlignment="1">
      <alignment horizontal="left" wrapText="1"/>
    </xf>
    <xf numFmtId="49" fontId="17" fillId="0" borderId="21" xfId="5" applyNumberFormat="1" applyFont="1" applyBorder="1" applyAlignment="1">
      <alignment horizontal="left" vertical="top"/>
    </xf>
    <xf numFmtId="0" fontId="17" fillId="0" borderId="0" xfId="5" applyFont="1" applyBorder="1" applyAlignment="1">
      <alignment wrapText="1"/>
    </xf>
    <xf numFmtId="0" fontId="18" fillId="0" borderId="24" xfId="5" applyFont="1" applyFill="1" applyBorder="1" applyAlignment="1">
      <alignment horizontal="right" vertical="top"/>
    </xf>
    <xf numFmtId="49" fontId="18" fillId="0" borderId="25" xfId="5" applyNumberFormat="1" applyFont="1" applyFill="1" applyBorder="1" applyAlignment="1">
      <alignment vertical="top"/>
    </xf>
    <xf numFmtId="49" fontId="18" fillId="0" borderId="21" xfId="5" applyNumberFormat="1" applyFont="1" applyFill="1" applyBorder="1" applyAlignment="1" applyProtection="1">
      <alignment horizontal="left" vertical="top"/>
      <protection locked="0"/>
    </xf>
    <xf numFmtId="49" fontId="40" fillId="0" borderId="21" xfId="5" applyNumberFormat="1" applyFont="1" applyFill="1" applyBorder="1" applyAlignment="1"/>
    <xf numFmtId="2" fontId="23" fillId="0" borderId="22" xfId="5" applyNumberFormat="1" applyFont="1" applyFill="1" applyBorder="1" applyAlignment="1" applyProtection="1">
      <alignment vertical="top" wrapText="1"/>
      <protection locked="0"/>
    </xf>
    <xf numFmtId="0" fontId="18" fillId="0" borderId="23" xfId="5" applyFont="1" applyBorder="1" applyAlignment="1">
      <alignment vertical="justify"/>
    </xf>
    <xf numFmtId="0" fontId="17" fillId="0" borderId="21" xfId="5" applyFont="1" applyBorder="1" applyAlignment="1">
      <alignment vertical="top" wrapText="1"/>
    </xf>
    <xf numFmtId="49" fontId="18" fillId="0" borderId="21" xfId="5" applyNumberFormat="1" applyFont="1" applyBorder="1" applyAlignment="1">
      <alignment horizontal="left" vertical="top"/>
    </xf>
    <xf numFmtId="4" fontId="18" fillId="0" borderId="22" xfId="5" applyNumberFormat="1" applyFont="1" applyBorder="1" applyAlignment="1">
      <alignment wrapText="1"/>
    </xf>
    <xf numFmtId="0" fontId="18" fillId="0" borderId="21" xfId="5" applyFont="1" applyBorder="1" applyAlignment="1">
      <alignment horizontal="center" vertical="center"/>
    </xf>
    <xf numFmtId="0" fontId="18" fillId="0" borderId="23" xfId="5" applyFont="1" applyBorder="1" applyAlignment="1">
      <alignment vertical="center"/>
    </xf>
    <xf numFmtId="0" fontId="18" fillId="0" borderId="0" xfId="5" applyFont="1" applyAlignment="1">
      <alignment horizontal="right" vertical="center"/>
    </xf>
    <xf numFmtId="0" fontId="1" fillId="0" borderId="0" xfId="5" applyAlignment="1">
      <alignment vertical="center"/>
    </xf>
    <xf numFmtId="0" fontId="4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18" fillId="0" borderId="25" xfId="5" applyFont="1" applyBorder="1" applyAlignment="1">
      <alignment horizontal="left" wrapText="1"/>
    </xf>
    <xf numFmtId="49" fontId="17" fillId="0" borderId="21" xfId="5" quotePrefix="1" applyNumberFormat="1" applyFont="1" applyFill="1" applyBorder="1" applyAlignment="1">
      <alignment horizontal="left" vertical="top"/>
    </xf>
    <xf numFmtId="0" fontId="17" fillId="0" borderId="0" xfId="5" applyFont="1" applyFill="1" applyBorder="1" applyAlignment="1">
      <alignment vertical="top" wrapText="1"/>
    </xf>
    <xf numFmtId="4" fontId="17" fillId="0" borderId="0" xfId="5" applyNumberFormat="1" applyFont="1" applyFill="1" applyBorder="1" applyAlignment="1">
      <alignment vertical="top" wrapText="1"/>
    </xf>
    <xf numFmtId="0" fontId="17" fillId="0" borderId="21" xfId="5" applyFont="1" applyBorder="1" applyAlignment="1">
      <alignment horizontal="center" vertical="center"/>
    </xf>
    <xf numFmtId="0" fontId="17" fillId="0" borderId="23" xfId="5" applyFont="1" applyBorder="1" applyAlignment="1">
      <alignment vertical="center"/>
    </xf>
    <xf numFmtId="0" fontId="38" fillId="0" borderId="0" xfId="5" applyFont="1" applyAlignment="1">
      <alignment horizontal="right"/>
    </xf>
    <xf numFmtId="2" fontId="23" fillId="0" borderId="22" xfId="5" applyNumberFormat="1" applyFont="1" applyFill="1" applyBorder="1" applyAlignment="1" applyProtection="1">
      <alignment wrapText="1"/>
      <protection locked="0"/>
    </xf>
    <xf numFmtId="0" fontId="17" fillId="0" borderId="21" xfId="5" applyNumberFormat="1" applyFont="1" applyFill="1" applyBorder="1" applyAlignment="1" applyProtection="1">
      <alignment horizontal="left" vertical="top"/>
      <protection locked="0"/>
    </xf>
    <xf numFmtId="169" fontId="48" fillId="0" borderId="0" xfId="5" applyNumberFormat="1" applyFont="1" applyFill="1" applyBorder="1" applyAlignment="1" applyProtection="1">
      <alignment vertical="top" wrapText="1"/>
      <protection locked="0"/>
    </xf>
    <xf numFmtId="0" fontId="18" fillId="0" borderId="0" xfId="5" applyFont="1" applyBorder="1" applyAlignment="1">
      <alignment wrapText="1"/>
    </xf>
    <xf numFmtId="0" fontId="18" fillId="0" borderId="0" xfId="5" applyFont="1" applyAlignment="1">
      <alignment vertical="top"/>
    </xf>
    <xf numFmtId="0" fontId="19" fillId="0" borderId="0" xfId="5" applyFont="1" applyAlignment="1">
      <alignment vertical="top"/>
    </xf>
    <xf numFmtId="0" fontId="1" fillId="0" borderId="0" xfId="5" applyAlignment="1">
      <alignment vertical="top"/>
    </xf>
    <xf numFmtId="169" fontId="23" fillId="0" borderId="22" xfId="5" applyNumberFormat="1" applyFont="1" applyFill="1" applyBorder="1" applyAlignment="1" applyProtection="1">
      <alignment vertical="top" wrapText="1"/>
      <protection locked="0"/>
    </xf>
    <xf numFmtId="0" fontId="17" fillId="0" borderId="25" xfId="5" applyFont="1" applyBorder="1" applyAlignment="1">
      <alignment horizontal="left" wrapText="1"/>
    </xf>
    <xf numFmtId="49" fontId="39" fillId="0" borderId="21" xfId="5" quotePrefix="1" applyNumberFormat="1" applyFont="1" applyBorder="1" applyAlignment="1">
      <alignment horizontal="left" vertical="top"/>
    </xf>
    <xf numFmtId="49" fontId="21" fillId="0" borderId="25" xfId="5" applyNumberFormat="1" applyFont="1" applyFill="1" applyBorder="1" applyAlignment="1">
      <alignment vertical="top"/>
    </xf>
    <xf numFmtId="49" fontId="21" fillId="0" borderId="21" xfId="5" applyNumberFormat="1" applyFont="1" applyFill="1" applyBorder="1" applyAlignment="1" applyProtection="1">
      <alignment horizontal="left" vertical="top"/>
      <protection locked="0"/>
    </xf>
    <xf numFmtId="49" fontId="49" fillId="0" borderId="21" xfId="5" applyNumberFormat="1" applyFont="1" applyFill="1" applyBorder="1" applyAlignment="1"/>
    <xf numFmtId="2" fontId="31" fillId="0" borderId="0" xfId="5" applyNumberFormat="1" applyFont="1" applyFill="1" applyBorder="1" applyAlignment="1" applyProtection="1">
      <alignment vertical="top" wrapText="1"/>
      <protection locked="0"/>
    </xf>
    <xf numFmtId="0" fontId="21" fillId="0" borderId="24" xfId="5" applyFont="1" applyFill="1" applyBorder="1" applyAlignment="1">
      <alignment horizontal="right" vertical="top"/>
    </xf>
    <xf numFmtId="2" fontId="18" fillId="0" borderId="0" xfId="5" applyNumberFormat="1" applyFont="1" applyBorder="1" applyAlignment="1">
      <alignment wrapText="1"/>
    </xf>
    <xf numFmtId="0" fontId="39" fillId="0" borderId="0" xfId="5" applyFont="1" applyBorder="1" applyAlignment="1">
      <alignment wrapText="1"/>
    </xf>
    <xf numFmtId="0" fontId="17" fillId="0" borderId="23" xfId="5" applyFont="1" applyBorder="1" applyAlignment="1">
      <alignment vertical="justify"/>
    </xf>
    <xf numFmtId="0" fontId="19" fillId="0" borderId="24" xfId="5" applyFont="1" applyFill="1" applyBorder="1" applyAlignment="1">
      <alignment horizontal="center" vertical="top"/>
    </xf>
    <xf numFmtId="49" fontId="22" fillId="0" borderId="21" xfId="5" quotePrefix="1" applyNumberFormat="1" applyFont="1" applyBorder="1" applyAlignment="1">
      <alignment horizontal="left" vertical="top"/>
    </xf>
    <xf numFmtId="49" fontId="23" fillId="0" borderId="0" xfId="5" applyNumberFormat="1" applyFont="1" applyFill="1" applyBorder="1" applyAlignment="1" applyProtection="1">
      <alignment horizontal="left" vertical="top" wrapText="1" indent="1"/>
      <protection locked="0"/>
    </xf>
    <xf numFmtId="49" fontId="50" fillId="0" borderId="0" xfId="5" applyNumberFormat="1" applyFont="1" applyFill="1" applyBorder="1" applyAlignment="1" applyProtection="1">
      <alignment horizontal="left" vertical="top" wrapText="1" indent="1"/>
      <protection locked="0"/>
    </xf>
    <xf numFmtId="2" fontId="50" fillId="0" borderId="22" xfId="5" applyNumberFormat="1" applyFont="1" applyFill="1" applyBorder="1" applyAlignment="1" applyProtection="1">
      <alignment vertical="top" wrapText="1"/>
      <protection locked="0"/>
    </xf>
    <xf numFmtId="0" fontId="17" fillId="0" borderId="0" xfId="5" applyFont="1"/>
    <xf numFmtId="0" fontId="27" fillId="0" borderId="23" xfId="5" applyFont="1" applyBorder="1"/>
    <xf numFmtId="0" fontId="51" fillId="0" borderId="25" xfId="5" applyFont="1" applyFill="1" applyBorder="1" applyAlignment="1">
      <alignment vertical="top"/>
    </xf>
    <xf numFmtId="49" fontId="52" fillId="0" borderId="21" xfId="5" applyNumberFormat="1" applyFont="1" applyFill="1" applyBorder="1" applyAlignment="1"/>
    <xf numFmtId="49" fontId="39" fillId="0" borderId="21" xfId="5" applyNumberFormat="1" applyFont="1" applyFill="1" applyBorder="1" applyAlignment="1">
      <alignment vertical="top"/>
    </xf>
    <xf numFmtId="4" fontId="23" fillId="0" borderId="0" xfId="5" applyNumberFormat="1" applyFont="1" applyFill="1" applyBorder="1" applyAlignment="1">
      <alignment vertical="top"/>
    </xf>
    <xf numFmtId="0" fontId="18" fillId="0" borderId="24" xfId="5" applyFont="1" applyBorder="1" applyAlignment="1">
      <alignment horizontal="right" vertical="top"/>
    </xf>
    <xf numFmtId="0" fontId="42" fillId="0" borderId="0" xfId="5" applyFont="1" applyAlignment="1">
      <alignment horizontal="right"/>
    </xf>
    <xf numFmtId="0" fontId="21" fillId="0" borderId="21" xfId="5" applyFont="1" applyBorder="1" applyAlignment="1">
      <alignment horizontal="left" wrapText="1"/>
    </xf>
    <xf numFmtId="0" fontId="21" fillId="0" borderId="0" xfId="5" applyFont="1" applyBorder="1" applyAlignment="1">
      <alignment wrapText="1"/>
    </xf>
    <xf numFmtId="0" fontId="18" fillId="0" borderId="0" xfId="5" applyFont="1" applyFill="1"/>
    <xf numFmtId="0" fontId="53" fillId="0" borderId="24" xfId="5" applyFont="1" applyBorder="1"/>
    <xf numFmtId="0" fontId="22" fillId="0" borderId="21" xfId="5" applyFont="1" applyBorder="1" applyAlignment="1">
      <alignment horizontal="left" wrapText="1"/>
    </xf>
    <xf numFmtId="49" fontId="22" fillId="0" borderId="21" xfId="5" applyNumberFormat="1" applyFont="1" applyBorder="1" applyAlignment="1">
      <alignment horizontal="left" vertical="top"/>
    </xf>
    <xf numFmtId="49" fontId="21" fillId="0" borderId="21" xfId="5" applyNumberFormat="1" applyFont="1" applyBorder="1" applyAlignment="1">
      <alignment horizontal="left" vertical="top"/>
    </xf>
    <xf numFmtId="0" fontId="22" fillId="0" borderId="0" xfId="5" applyFont="1" applyBorder="1" applyAlignment="1">
      <alignment wrapText="1"/>
    </xf>
    <xf numFmtId="0" fontId="27" fillId="0" borderId="0" xfId="5" applyFont="1"/>
    <xf numFmtId="0" fontId="53" fillId="0" borderId="20" xfId="5" applyFont="1" applyBorder="1"/>
    <xf numFmtId="0" fontId="39" fillId="0" borderId="21" xfId="5" applyFont="1" applyBorder="1" applyAlignment="1">
      <alignment horizontal="center" vertical="top"/>
    </xf>
    <xf numFmtId="49" fontId="54" fillId="0" borderId="21" xfId="5" quotePrefix="1" applyNumberFormat="1" applyFont="1" applyBorder="1" applyAlignment="1">
      <alignment horizontal="left" vertical="top"/>
    </xf>
    <xf numFmtId="2" fontId="50" fillId="0" borderId="0" xfId="5" applyNumberFormat="1" applyFont="1" applyBorder="1" applyAlignment="1">
      <alignment wrapText="1"/>
    </xf>
    <xf numFmtId="49" fontId="30" fillId="0" borderId="0" xfId="5" applyNumberFormat="1" applyFont="1" applyFill="1" applyBorder="1" applyAlignment="1" applyProtection="1">
      <alignment horizontal="left" vertical="top" wrapText="1" indent="1"/>
      <protection locked="0"/>
    </xf>
    <xf numFmtId="0" fontId="55" fillId="0" borderId="24" xfId="5" applyFont="1" applyBorder="1" applyAlignment="1">
      <alignment horizontal="center" vertical="top"/>
    </xf>
    <xf numFmtId="49" fontId="21" fillId="0" borderId="21" xfId="5" quotePrefix="1" applyNumberFormat="1" applyFont="1" applyBorder="1" applyAlignment="1">
      <alignment horizontal="left" vertical="top"/>
    </xf>
    <xf numFmtId="0" fontId="21" fillId="0" borderId="23" xfId="5" applyFont="1" applyBorder="1" applyAlignment="1">
      <alignment vertical="justify"/>
    </xf>
    <xf numFmtId="0" fontId="1" fillId="0" borderId="0" xfId="5" applyAlignment="1">
      <alignment horizontal="right"/>
    </xf>
    <xf numFmtId="0" fontId="55" fillId="0" borderId="20" xfId="5" applyFont="1" applyBorder="1" applyAlignment="1">
      <alignment horizontal="center" vertical="top"/>
    </xf>
    <xf numFmtId="0" fontId="21" fillId="0" borderId="21" xfId="5" applyFont="1" applyBorder="1" applyAlignment="1">
      <alignment horizontal="center" vertical="top"/>
    </xf>
    <xf numFmtId="0" fontId="22" fillId="0" borderId="23" xfId="5" applyFont="1" applyBorder="1" applyAlignment="1">
      <alignment vertical="justify"/>
    </xf>
    <xf numFmtId="49" fontId="18" fillId="0" borderId="21" xfId="5" quotePrefix="1" applyNumberFormat="1" applyFont="1" applyFill="1" applyBorder="1" applyAlignment="1">
      <alignment horizontal="left" vertical="top"/>
    </xf>
    <xf numFmtId="0" fontId="18" fillId="0" borderId="23" xfId="5" applyFont="1" applyBorder="1" applyAlignment="1">
      <alignment vertical="top"/>
    </xf>
    <xf numFmtId="4" fontId="50" fillId="0" borderId="0" xfId="5" applyNumberFormat="1" applyFont="1" applyBorder="1" applyAlignment="1">
      <alignment wrapText="1"/>
    </xf>
    <xf numFmtId="0" fontId="22" fillId="0" borderId="21" xfId="5" applyFont="1" applyBorder="1" applyAlignment="1">
      <alignment horizontal="center" vertical="top"/>
    </xf>
    <xf numFmtId="49" fontId="46" fillId="0" borderId="25" xfId="5" applyNumberFormat="1" applyFont="1" applyFill="1" applyBorder="1" applyAlignment="1">
      <alignment vertical="top"/>
    </xf>
    <xf numFmtId="49" fontId="56" fillId="0" borderId="21" xfId="5" applyNumberFormat="1" applyFont="1" applyFill="1" applyBorder="1" applyAlignment="1"/>
    <xf numFmtId="2" fontId="23" fillId="0" borderId="0" xfId="5" applyNumberFormat="1" applyFont="1" applyBorder="1" applyAlignment="1">
      <alignment vertical="center" wrapText="1"/>
    </xf>
    <xf numFmtId="49" fontId="22" fillId="0" borderId="21" xfId="5" quotePrefix="1" applyNumberFormat="1" applyFont="1" applyBorder="1" applyAlignment="1">
      <alignment horizontal="left" vertical="center"/>
    </xf>
    <xf numFmtId="0" fontId="17" fillId="0" borderId="20" xfId="5" applyFont="1" applyFill="1" applyBorder="1"/>
    <xf numFmtId="0" fontId="18" fillId="0" borderId="21" xfId="5" applyFont="1" applyFill="1" applyBorder="1" applyAlignment="1">
      <alignment vertical="top"/>
    </xf>
    <xf numFmtId="0" fontId="21" fillId="0" borderId="0" xfId="5" applyFont="1" applyFill="1" applyBorder="1" applyAlignment="1">
      <alignment vertical="center" wrapText="1"/>
    </xf>
    <xf numFmtId="49" fontId="21" fillId="0" borderId="21" xfId="5" applyNumberFormat="1" applyFont="1" applyFill="1" applyBorder="1" applyAlignment="1">
      <alignment vertical="top"/>
    </xf>
    <xf numFmtId="0" fontId="18" fillId="0" borderId="21" xfId="5" applyFont="1" applyFill="1" applyBorder="1" applyAlignment="1">
      <alignment horizontal="center" vertical="top"/>
    </xf>
    <xf numFmtId="0" fontId="27" fillId="0" borderId="20" xfId="5" applyFont="1" applyBorder="1"/>
    <xf numFmtId="0" fontId="19" fillId="0" borderId="0" xfId="5" applyFont="1" applyFill="1" applyBorder="1" applyAlignment="1">
      <alignment vertical="top" wrapText="1"/>
    </xf>
    <xf numFmtId="0" fontId="18" fillId="0" borderId="22" xfId="5" applyFont="1" applyBorder="1" applyAlignment="1">
      <alignment horizontal="center" vertical="top"/>
    </xf>
    <xf numFmtId="0" fontId="42" fillId="0" borderId="0" xfId="5" applyFont="1" applyAlignment="1">
      <alignment vertical="top"/>
    </xf>
    <xf numFmtId="0" fontId="38" fillId="0" borderId="0" xfId="5" applyFont="1" applyAlignment="1">
      <alignment vertical="top"/>
    </xf>
    <xf numFmtId="0" fontId="44" fillId="0" borderId="21" xfId="2" applyFont="1" applyFill="1" applyBorder="1" applyAlignment="1">
      <alignment horizontal="left" wrapText="1"/>
    </xf>
    <xf numFmtId="49" fontId="43" fillId="0" borderId="21" xfId="6" quotePrefix="1" applyNumberFormat="1" applyFont="1" applyFill="1" applyBorder="1" applyAlignment="1">
      <alignment horizontal="left" vertical="top"/>
    </xf>
    <xf numFmtId="0" fontId="58" fillId="0" borderId="0" xfId="6" applyFont="1" applyFill="1" applyBorder="1" applyAlignment="1">
      <alignment vertical="top" wrapText="1"/>
    </xf>
    <xf numFmtId="4" fontId="58" fillId="0" borderId="0" xfId="6" applyNumberFormat="1" applyFont="1" applyFill="1" applyBorder="1" applyAlignment="1">
      <alignment wrapText="1"/>
    </xf>
    <xf numFmtId="0" fontId="43" fillId="0" borderId="21" xfId="6" applyFont="1" applyFill="1" applyBorder="1" applyAlignment="1">
      <alignment horizontal="center" vertical="top"/>
    </xf>
    <xf numFmtId="3" fontId="43" fillId="0" borderId="23" xfId="2" applyNumberFormat="1" applyFont="1" applyFill="1" applyBorder="1" applyAlignment="1">
      <alignment vertical="top"/>
    </xf>
    <xf numFmtId="2" fontId="59" fillId="0" borderId="0" xfId="5" applyNumberFormat="1" applyFont="1" applyFill="1" applyBorder="1" applyAlignment="1" applyProtection="1">
      <alignment vertical="top" wrapText="1"/>
      <protection locked="0"/>
    </xf>
    <xf numFmtId="0" fontId="60" fillId="0" borderId="0" xfId="2" applyFont="1" applyFill="1"/>
    <xf numFmtId="0" fontId="61" fillId="0" borderId="28" xfId="2" applyFont="1" applyFill="1" applyBorder="1" applyAlignment="1">
      <alignment horizontal="center" vertical="top"/>
    </xf>
    <xf numFmtId="0" fontId="43" fillId="0" borderId="11" xfId="2" applyFont="1" applyFill="1" applyBorder="1" applyAlignment="1">
      <alignment vertical="top" wrapText="1"/>
    </xf>
    <xf numFmtId="49" fontId="43" fillId="0" borderId="11" xfId="6" applyNumberFormat="1" applyFont="1" applyFill="1" applyBorder="1" applyAlignment="1">
      <alignment horizontal="left" vertical="top"/>
    </xf>
    <xf numFmtId="0" fontId="44" fillId="0" borderId="12" xfId="2" applyFont="1" applyFill="1" applyBorder="1" applyAlignment="1">
      <alignment vertical="top" wrapText="1"/>
    </xf>
    <xf numFmtId="0" fontId="44" fillId="0" borderId="29" xfId="2" applyFont="1" applyFill="1" applyBorder="1" applyAlignment="1">
      <alignment wrapText="1"/>
    </xf>
    <xf numFmtId="0" fontId="44" fillId="0" borderId="11" xfId="2" applyFont="1" applyFill="1" applyBorder="1" applyAlignment="1">
      <alignment horizontal="center" vertical="top"/>
    </xf>
    <xf numFmtId="3" fontId="43" fillId="0" borderId="30" xfId="2" applyNumberFormat="1" applyFont="1" applyFill="1" applyBorder="1" applyAlignment="1">
      <alignment vertical="top"/>
    </xf>
    <xf numFmtId="49" fontId="43" fillId="0" borderId="0" xfId="2" applyNumberFormat="1" applyFont="1" applyFill="1" applyBorder="1" applyAlignment="1">
      <alignment horizontal="left" vertical="top"/>
    </xf>
    <xf numFmtId="3" fontId="18" fillId="0" borderId="0" xfId="2" applyNumberFormat="1" applyFont="1" applyFill="1" applyBorder="1" applyAlignment="1">
      <alignment vertical="top"/>
    </xf>
    <xf numFmtId="0" fontId="24" fillId="0" borderId="0" xfId="2" applyFont="1" applyFill="1" applyBorder="1" applyAlignment="1">
      <alignment vertical="top" wrapText="1"/>
    </xf>
    <xf numFmtId="0" fontId="24" fillId="0" borderId="0" xfId="2" applyFont="1" applyFill="1" applyBorder="1" applyAlignment="1">
      <alignment horizontal="left" wrapText="1"/>
    </xf>
    <xf numFmtId="49" fontId="24" fillId="0" borderId="0" xfId="2" applyNumberFormat="1" applyFont="1" applyFill="1" applyBorder="1" applyAlignment="1">
      <alignment horizontal="left" vertical="top"/>
    </xf>
    <xf numFmtId="0" fontId="24" fillId="0" borderId="0" xfId="6" applyFont="1" applyFill="1" applyBorder="1" applyAlignment="1">
      <alignment vertical="top" wrapText="1"/>
    </xf>
    <xf numFmtId="0" fontId="20" fillId="0" borderId="0" xfId="2" applyFont="1" applyFill="1" applyBorder="1" applyAlignment="1">
      <alignment horizontal="left" wrapText="1"/>
    </xf>
    <xf numFmtId="49" fontId="24" fillId="0" borderId="0" xfId="2" quotePrefix="1" applyNumberFormat="1" applyFont="1" applyFill="1" applyBorder="1" applyAlignment="1">
      <alignment horizontal="left" vertical="top"/>
    </xf>
    <xf numFmtId="0" fontId="62" fillId="0" borderId="0" xfId="2" applyFont="1" applyFill="1" applyBorder="1" applyAlignment="1">
      <alignment vertical="top" wrapText="1"/>
    </xf>
    <xf numFmtId="169" fontId="59" fillId="0" borderId="0" xfId="2" applyNumberFormat="1" applyFont="1" applyFill="1" applyBorder="1" applyAlignment="1">
      <alignment wrapText="1"/>
    </xf>
    <xf numFmtId="0" fontId="24" fillId="0" borderId="0" xfId="2" applyFont="1" applyFill="1" applyBorder="1" applyAlignment="1">
      <alignment horizontal="center" vertical="top"/>
    </xf>
    <xf numFmtId="3" fontId="24" fillId="0" borderId="0" xfId="2" applyNumberFormat="1" applyFont="1" applyFill="1" applyBorder="1" applyAlignment="1">
      <alignment vertical="top"/>
    </xf>
    <xf numFmtId="0" fontId="63" fillId="0" borderId="0" xfId="2" applyFont="1" applyFill="1" applyBorder="1" applyAlignment="1">
      <alignment horizontal="center" vertical="top"/>
    </xf>
    <xf numFmtId="49" fontId="20" fillId="0" borderId="0" xfId="2" applyNumberFormat="1" applyFont="1" applyFill="1" applyBorder="1" applyAlignment="1">
      <alignment horizontal="left" vertical="top"/>
    </xf>
    <xf numFmtId="49" fontId="64" fillId="0" borderId="0" xfId="2" quotePrefix="1" applyNumberFormat="1" applyFont="1" applyFill="1" applyBorder="1" applyAlignment="1">
      <alignment horizontal="left" vertical="top"/>
    </xf>
    <xf numFmtId="0" fontId="31" fillId="0" borderId="0" xfId="2" applyFont="1" applyFill="1" applyAlignment="1">
      <alignment vertical="top" wrapText="1"/>
    </xf>
    <xf numFmtId="169" fontId="31" fillId="0" borderId="0" xfId="2" applyNumberFormat="1" applyFont="1" applyFill="1" applyAlignment="1">
      <alignment wrapText="1"/>
    </xf>
    <xf numFmtId="0" fontId="20" fillId="0" borderId="0" xfId="2" applyFont="1" applyFill="1" applyBorder="1" applyAlignment="1">
      <alignment horizontal="center" vertical="top"/>
    </xf>
    <xf numFmtId="49" fontId="20" fillId="0" borderId="0" xfId="2" quotePrefix="1" applyNumberFormat="1" applyFont="1" applyFill="1" applyBorder="1" applyAlignment="1">
      <alignment horizontal="left" vertical="top"/>
    </xf>
    <xf numFmtId="169" fontId="39" fillId="0" borderId="0" xfId="2" applyNumberFormat="1" applyFont="1" applyFill="1" applyBorder="1" applyAlignment="1">
      <alignment wrapText="1"/>
    </xf>
    <xf numFmtId="0" fontId="21" fillId="0" borderId="0" xfId="2" applyFont="1" applyFill="1" applyBorder="1" applyAlignment="1">
      <alignment horizontal="left" wrapText="1"/>
    </xf>
    <xf numFmtId="49" fontId="21" fillId="0" borderId="0" xfId="2" quotePrefix="1" applyNumberFormat="1" applyFont="1" applyFill="1" applyBorder="1" applyAlignment="1">
      <alignment horizontal="left" vertical="top"/>
    </xf>
    <xf numFmtId="0" fontId="21" fillId="0" borderId="0" xfId="2" applyFont="1" applyFill="1" applyBorder="1" applyAlignment="1">
      <alignment vertical="top" wrapText="1"/>
    </xf>
    <xf numFmtId="169" fontId="50" fillId="0" borderId="0" xfId="2" applyNumberFormat="1" applyFont="1" applyFill="1" applyBorder="1" applyAlignment="1">
      <alignment wrapText="1"/>
    </xf>
    <xf numFmtId="0" fontId="21" fillId="0" borderId="0" xfId="2" applyFont="1" applyFill="1" applyBorder="1" applyAlignment="1">
      <alignment horizontal="center" vertical="top"/>
    </xf>
    <xf numFmtId="3" fontId="21" fillId="0" borderId="0" xfId="2" applyNumberFormat="1" applyFont="1" applyFill="1" applyBorder="1" applyAlignment="1">
      <alignment vertical="top"/>
    </xf>
    <xf numFmtId="0" fontId="65" fillId="0" borderId="0" xfId="2" applyFont="1" applyFill="1"/>
    <xf numFmtId="0" fontId="18" fillId="0" borderId="20" xfId="2" applyFont="1" applyFill="1" applyBorder="1" applyAlignment="1">
      <alignment horizontal="center" vertical="top"/>
    </xf>
    <xf numFmtId="0" fontId="22" fillId="0" borderId="0" xfId="2" applyFont="1" applyFill="1" applyBorder="1" applyAlignment="1">
      <alignment horizontal="left" wrapText="1"/>
    </xf>
    <xf numFmtId="49" fontId="22" fillId="0" borderId="0" xfId="2" applyNumberFormat="1" applyFont="1" applyFill="1" applyBorder="1" applyAlignment="1">
      <alignment horizontal="left" vertical="top"/>
    </xf>
    <xf numFmtId="49" fontId="21" fillId="0" borderId="0" xfId="2" applyNumberFormat="1" applyFont="1" applyFill="1" applyBorder="1" applyAlignment="1">
      <alignment horizontal="left" vertical="top"/>
    </xf>
    <xf numFmtId="0" fontId="22" fillId="0" borderId="0" xfId="2" applyFont="1" applyFill="1" applyBorder="1" applyAlignment="1">
      <alignment vertical="top" wrapText="1"/>
    </xf>
    <xf numFmtId="0" fontId="22" fillId="0" borderId="0" xfId="2" applyFont="1" applyFill="1" applyBorder="1" applyAlignment="1">
      <alignment horizontal="center" vertical="top"/>
    </xf>
    <xf numFmtId="49" fontId="22" fillId="0" borderId="0" xfId="2" quotePrefix="1" applyNumberFormat="1" applyFont="1" applyFill="1" applyBorder="1" applyAlignment="1">
      <alignment horizontal="left" vertical="top"/>
    </xf>
    <xf numFmtId="0" fontId="50" fillId="0" borderId="0" xfId="2" applyFont="1" applyFill="1" applyBorder="1" applyAlignment="1">
      <alignment vertical="top" wrapText="1"/>
    </xf>
    <xf numFmtId="0" fontId="66" fillId="0" borderId="0" xfId="2" applyFont="1" applyFill="1"/>
    <xf numFmtId="0" fontId="67" fillId="0" borderId="0" xfId="2" applyFont="1" applyFill="1" applyBorder="1" applyAlignment="1">
      <alignment wrapText="1"/>
    </xf>
    <xf numFmtId="0" fontId="68" fillId="0" borderId="0" xfId="2" applyFont="1" applyFill="1" applyBorder="1" applyAlignment="1">
      <alignment vertical="top" wrapText="1"/>
    </xf>
    <xf numFmtId="49" fontId="54" fillId="0" borderId="0" xfId="2" quotePrefix="1" applyNumberFormat="1" applyFont="1" applyFill="1" applyBorder="1" applyAlignment="1">
      <alignment horizontal="left" vertical="top"/>
    </xf>
    <xf numFmtId="169" fontId="18" fillId="0" borderId="0" xfId="2" applyNumberFormat="1" applyFont="1" applyFill="1" applyBorder="1" applyAlignment="1">
      <alignment wrapText="1"/>
    </xf>
    <xf numFmtId="169" fontId="17" fillId="0" borderId="0" xfId="2" applyNumberFormat="1" applyFont="1" applyFill="1" applyBorder="1" applyAlignment="1">
      <alignment wrapText="1"/>
    </xf>
    <xf numFmtId="169" fontId="23" fillId="0" borderId="0" xfId="2" applyNumberFormat="1" applyFont="1" applyFill="1" applyBorder="1" applyAlignment="1">
      <alignment wrapText="1"/>
    </xf>
    <xf numFmtId="169" fontId="23" fillId="0" borderId="0" xfId="2" applyNumberFormat="1" applyFont="1" applyFill="1" applyBorder="1" applyAlignment="1">
      <alignment vertical="top" wrapText="1"/>
    </xf>
    <xf numFmtId="169" fontId="28" fillId="0" borderId="0" xfId="2" applyNumberFormat="1" applyFont="1" applyFill="1" applyBorder="1" applyAlignment="1">
      <alignment wrapText="1"/>
    </xf>
    <xf numFmtId="169" fontId="18" fillId="0" borderId="0" xfId="2" applyNumberFormat="1" applyFont="1" applyFill="1" applyBorder="1" applyAlignment="1">
      <alignment vertical="center" wrapText="1"/>
    </xf>
    <xf numFmtId="3" fontId="18" fillId="0" borderId="0" xfId="2" applyNumberFormat="1" applyFont="1" applyFill="1" applyBorder="1"/>
    <xf numFmtId="169" fontId="34" fillId="0" borderId="0" xfId="2" applyNumberFormat="1" applyFont="1" applyFill="1" applyBorder="1" applyAlignment="1">
      <alignment vertical="top" wrapText="1"/>
    </xf>
    <xf numFmtId="3" fontId="18" fillId="0" borderId="0" xfId="2" applyNumberFormat="1" applyFont="1" applyFill="1" applyBorder="1" applyAlignment="1">
      <alignment vertical="center"/>
    </xf>
    <xf numFmtId="169" fontId="17" fillId="0" borderId="0" xfId="2" applyNumberFormat="1" applyFont="1" applyFill="1" applyBorder="1" applyAlignment="1">
      <alignment horizontal="right" vertical="center"/>
    </xf>
    <xf numFmtId="0" fontId="28" fillId="0" borderId="0" xfId="2" applyFont="1" applyFill="1" applyBorder="1" applyAlignment="1">
      <alignment vertical="center"/>
    </xf>
    <xf numFmtId="169" fontId="28" fillId="0" borderId="0" xfId="2" applyNumberFormat="1" applyFont="1" applyFill="1" applyBorder="1" applyAlignment="1">
      <alignment horizontal="right" vertical="center"/>
    </xf>
    <xf numFmtId="169" fontId="30" fillId="0" borderId="0" xfId="2" applyNumberFormat="1" applyFont="1" applyFill="1" applyBorder="1" applyAlignment="1">
      <alignment vertical="top" wrapText="1"/>
    </xf>
    <xf numFmtId="169" fontId="28" fillId="0" borderId="0" xfId="2" applyNumberFormat="1" applyFont="1" applyFill="1" applyBorder="1" applyAlignment="1">
      <alignment vertical="top" wrapText="1"/>
    </xf>
    <xf numFmtId="169" fontId="18" fillId="0" borderId="0" xfId="2" applyNumberFormat="1" applyFont="1" applyFill="1" applyBorder="1" applyAlignment="1">
      <alignment vertical="top" wrapText="1"/>
    </xf>
    <xf numFmtId="0" fontId="23" fillId="0" borderId="0" xfId="2" applyFont="1" applyFill="1" applyBorder="1" applyAlignment="1">
      <alignment vertical="center"/>
    </xf>
    <xf numFmtId="169" fontId="23" fillId="0" borderId="0" xfId="2" applyNumberFormat="1" applyFont="1" applyFill="1" applyBorder="1" applyAlignment="1">
      <alignment horizontal="right" vertical="center"/>
    </xf>
    <xf numFmtId="169" fontId="17" fillId="0" borderId="0" xfId="2" applyNumberFormat="1" applyFont="1" applyFill="1" applyBorder="1" applyAlignment="1">
      <alignment vertical="top" wrapText="1"/>
    </xf>
    <xf numFmtId="169" fontId="17" fillId="0" borderId="0" xfId="2" applyNumberFormat="1" applyFont="1" applyFill="1" applyAlignment="1">
      <alignment horizontal="right" vertical="center"/>
    </xf>
    <xf numFmtId="3" fontId="18" fillId="0" borderId="0" xfId="2" applyNumberFormat="1" applyFont="1" applyFill="1" applyAlignment="1">
      <alignment vertical="center"/>
    </xf>
    <xf numFmtId="0" fontId="61" fillId="0" borderId="24" xfId="2" applyFont="1" applyFill="1" applyBorder="1" applyAlignment="1">
      <alignment horizontal="center" vertical="top"/>
    </xf>
    <xf numFmtId="0" fontId="18" fillId="0" borderId="21" xfId="6" applyFont="1" applyFill="1" applyBorder="1" applyAlignment="1">
      <alignment vertical="top" wrapText="1"/>
    </xf>
    <xf numFmtId="168" fontId="18" fillId="0" borderId="21" xfId="6" applyNumberFormat="1" applyFont="1" applyFill="1" applyBorder="1" applyAlignment="1">
      <alignment horizontal="left" vertical="top" wrapText="1"/>
    </xf>
    <xf numFmtId="170" fontId="18" fillId="0" borderId="21" xfId="6" applyNumberFormat="1" applyFont="1" applyFill="1" applyBorder="1" applyAlignment="1">
      <alignment horizontal="left" vertical="top" wrapText="1"/>
    </xf>
    <xf numFmtId="0" fontId="18" fillId="0" borderId="0" xfId="6" applyFont="1" applyFill="1" applyBorder="1" applyAlignment="1">
      <alignment horizontal="left" vertical="top" wrapText="1"/>
    </xf>
    <xf numFmtId="0" fontId="44" fillId="0" borderId="22" xfId="2" applyFont="1" applyFill="1" applyBorder="1" applyAlignment="1">
      <alignment wrapText="1"/>
    </xf>
    <xf numFmtId="0" fontId="44" fillId="0" borderId="21" xfId="2" applyFont="1" applyFill="1" applyBorder="1" applyAlignment="1">
      <alignment horizontal="center" vertical="top"/>
    </xf>
    <xf numFmtId="0" fontId="43" fillId="0" borderId="24" xfId="2" applyFont="1" applyFill="1" applyBorder="1" applyAlignment="1">
      <alignment horizontal="center" vertical="center"/>
    </xf>
    <xf numFmtId="49" fontId="18" fillId="0" borderId="21" xfId="6" applyNumberFormat="1" applyFont="1" applyFill="1" applyBorder="1" applyAlignment="1">
      <alignment horizontal="left" vertical="top"/>
    </xf>
    <xf numFmtId="0" fontId="18" fillId="0" borderId="0" xfId="6" applyFont="1" applyFill="1" applyBorder="1" applyAlignment="1">
      <alignment vertical="top" wrapText="1"/>
    </xf>
    <xf numFmtId="169" fontId="58" fillId="0" borderId="22" xfId="2" applyNumberFormat="1" applyFont="1" applyFill="1" applyBorder="1" applyAlignment="1">
      <alignment wrapText="1"/>
    </xf>
    <xf numFmtId="0" fontId="43" fillId="0" borderId="21" xfId="2" applyFont="1" applyFill="1" applyBorder="1" applyAlignment="1">
      <alignment horizontal="center" vertical="top"/>
    </xf>
    <xf numFmtId="4" fontId="43" fillId="0" borderId="23" xfId="2" applyNumberFormat="1" applyFont="1" applyFill="1" applyBorder="1" applyAlignment="1">
      <alignment vertical="top"/>
    </xf>
    <xf numFmtId="0" fontId="69" fillId="0" borderId="25" xfId="5" applyNumberFormat="1" applyFont="1" applyFill="1" applyBorder="1" applyAlignment="1" applyProtection="1">
      <alignment horizontal="left" vertical="top" wrapText="1" indent="1"/>
      <protection locked="0"/>
    </xf>
    <xf numFmtId="0" fontId="71" fillId="0" borderId="22" xfId="5" applyFont="1" applyFill="1" applyBorder="1" applyAlignment="1">
      <alignment horizontal="right" vertical="top" wrapText="1"/>
    </xf>
    <xf numFmtId="0" fontId="72" fillId="0" borderId="22" xfId="5" applyFont="1" applyFill="1" applyBorder="1" applyAlignment="1">
      <alignment horizontal="right" vertical="top" wrapText="1"/>
    </xf>
    <xf numFmtId="0" fontId="73" fillId="0" borderId="25" xfId="5" applyNumberFormat="1" applyFont="1" applyFill="1" applyBorder="1" applyAlignment="1" applyProtection="1">
      <alignment horizontal="left" vertical="top" wrapText="1" indent="1"/>
      <protection locked="0"/>
    </xf>
    <xf numFmtId="0" fontId="71" fillId="0" borderId="22" xfId="5" applyFont="1" applyFill="1" applyBorder="1" applyAlignment="1">
      <alignment horizontal="right" vertical="center" wrapText="1"/>
    </xf>
    <xf numFmtId="0" fontId="75" fillId="0" borderId="22" xfId="5" applyFont="1" applyFill="1" applyBorder="1" applyAlignment="1">
      <alignment horizontal="right" vertical="top" wrapText="1"/>
    </xf>
    <xf numFmtId="49" fontId="44" fillId="0" borderId="21" xfId="2" applyNumberFormat="1" applyFont="1" applyFill="1" applyBorder="1" applyAlignment="1">
      <alignment horizontal="left" vertical="top"/>
    </xf>
    <xf numFmtId="49" fontId="44" fillId="0" borderId="21" xfId="2" quotePrefix="1" applyNumberFormat="1" applyFont="1" applyFill="1" applyBorder="1" applyAlignment="1">
      <alignment horizontal="left" vertical="top"/>
    </xf>
    <xf numFmtId="0" fontId="69" fillId="0" borderId="25" xfId="5" applyFont="1" applyBorder="1" applyAlignment="1">
      <alignment horizontal="left" vertical="top" wrapText="1"/>
    </xf>
    <xf numFmtId="3" fontId="69" fillId="0" borderId="22" xfId="5" applyNumberFormat="1" applyFont="1" applyFill="1" applyBorder="1" applyAlignment="1" applyProtection="1">
      <alignment horizontal="right" vertical="top" wrapText="1"/>
      <protection locked="0"/>
    </xf>
    <xf numFmtId="168" fontId="34" fillId="0" borderId="21" xfId="6" applyNumberFormat="1" applyFont="1" applyFill="1" applyBorder="1" applyAlignment="1">
      <alignment horizontal="left" vertical="top" wrapText="1"/>
    </xf>
    <xf numFmtId="170" fontId="34" fillId="0" borderId="21" xfId="6" applyNumberFormat="1" applyFont="1" applyFill="1" applyBorder="1" applyAlignment="1">
      <alignment horizontal="left" vertical="top" wrapText="1"/>
    </xf>
    <xf numFmtId="49" fontId="43" fillId="0" borderId="21" xfId="2" applyNumberFormat="1" applyFont="1" applyFill="1" applyBorder="1" applyAlignment="1">
      <alignment horizontal="left" vertical="top"/>
    </xf>
    <xf numFmtId="49" fontId="43" fillId="0" borderId="21" xfId="6" applyNumberFormat="1" applyFont="1" applyFill="1" applyBorder="1" applyAlignment="1">
      <alignment horizontal="left" vertical="top"/>
    </xf>
    <xf numFmtId="0" fontId="76" fillId="0" borderId="0" xfId="6" applyFont="1" applyFill="1" applyBorder="1" applyAlignment="1">
      <alignment horizontal="right" vertical="top" wrapText="1"/>
    </xf>
    <xf numFmtId="4" fontId="76" fillId="0" borderId="0" xfId="6" applyNumberFormat="1" applyFont="1" applyFill="1" applyBorder="1" applyAlignment="1">
      <alignment wrapText="1"/>
    </xf>
    <xf numFmtId="0" fontId="44" fillId="0" borderId="0" xfId="2" applyFont="1" applyFill="1" applyBorder="1" applyAlignment="1">
      <alignment vertical="top" wrapText="1"/>
    </xf>
    <xf numFmtId="0" fontId="60" fillId="0" borderId="0" xfId="2" applyFont="1" applyFill="1" applyBorder="1"/>
    <xf numFmtId="4" fontId="44" fillId="0" borderId="23" xfId="2" applyNumberFormat="1" applyFont="1" applyFill="1" applyBorder="1" applyAlignment="1">
      <alignment vertical="top"/>
    </xf>
    <xf numFmtId="0" fontId="18" fillId="0" borderId="24" xfId="6" applyFont="1" applyFill="1" applyBorder="1" applyAlignment="1">
      <alignment horizontal="center" vertical="center"/>
    </xf>
    <xf numFmtId="0" fontId="18" fillId="0" borderId="21" xfId="6" applyFont="1" applyFill="1" applyBorder="1" applyAlignment="1">
      <alignment horizontal="left" vertical="top" wrapText="1"/>
    </xf>
    <xf numFmtId="49" fontId="18" fillId="0" borderId="21" xfId="6" quotePrefix="1" applyNumberFormat="1" applyFont="1" applyFill="1" applyBorder="1" applyAlignment="1">
      <alignment horizontal="left" vertical="top"/>
    </xf>
    <xf numFmtId="0" fontId="18" fillId="0" borderId="21" xfId="6" applyFont="1" applyFill="1" applyBorder="1" applyAlignment="1">
      <alignment horizontal="center" vertical="top"/>
    </xf>
    <xf numFmtId="4" fontId="18" fillId="0" borderId="23" xfId="6" applyNumberFormat="1" applyFont="1" applyFill="1" applyBorder="1" applyAlignment="1">
      <alignment vertical="top"/>
    </xf>
    <xf numFmtId="0" fontId="27" fillId="0" borderId="0" xfId="6" applyFont="1" applyFill="1" applyAlignment="1">
      <alignment vertical="top"/>
    </xf>
    <xf numFmtId="0" fontId="78" fillId="0" borderId="0" xfId="6" applyFont="1" applyFill="1" applyBorder="1" applyAlignment="1">
      <alignment vertical="top" wrapText="1"/>
    </xf>
    <xf numFmtId="4" fontId="78" fillId="0" borderId="0" xfId="6" applyNumberFormat="1" applyFont="1" applyFill="1" applyBorder="1" applyAlignment="1">
      <alignment wrapText="1"/>
    </xf>
    <xf numFmtId="2" fontId="18" fillId="0" borderId="23" xfId="6" applyNumberFormat="1" applyFont="1" applyFill="1" applyBorder="1" applyAlignment="1">
      <alignment vertical="top"/>
    </xf>
    <xf numFmtId="0" fontId="17" fillId="0" borderId="21" xfId="6" applyFont="1" applyFill="1" applyBorder="1" applyAlignment="1">
      <alignment horizontal="left" vertical="top" wrapText="1"/>
    </xf>
    <xf numFmtId="49" fontId="17" fillId="0" borderId="21" xfId="6" applyNumberFormat="1" applyFont="1" applyFill="1" applyBorder="1" applyAlignment="1">
      <alignment horizontal="left" vertical="top"/>
    </xf>
    <xf numFmtId="49" fontId="17" fillId="0" borderId="21" xfId="6" quotePrefix="1" applyNumberFormat="1" applyFont="1" applyFill="1" applyBorder="1" applyAlignment="1">
      <alignment horizontal="left" vertical="top"/>
    </xf>
    <xf numFmtId="0" fontId="17" fillId="0" borderId="21" xfId="6" applyFont="1" applyFill="1" applyBorder="1" applyAlignment="1">
      <alignment horizontal="center" vertical="top"/>
    </xf>
    <xf numFmtId="2" fontId="17" fillId="0" borderId="23" xfId="6" applyNumberFormat="1" applyFont="1" applyFill="1" applyBorder="1" applyAlignment="1">
      <alignment vertical="top"/>
    </xf>
    <xf numFmtId="0" fontId="18" fillId="0" borderId="23" xfId="6" applyFont="1" applyFill="1" applyBorder="1" applyAlignment="1">
      <alignment vertical="top"/>
    </xf>
    <xf numFmtId="169" fontId="78" fillId="0" borderId="22" xfId="2" applyNumberFormat="1" applyFont="1" applyFill="1" applyBorder="1" applyAlignment="1">
      <alignment wrapText="1"/>
    </xf>
    <xf numFmtId="0" fontId="17" fillId="0" borderId="21" xfId="5" applyFont="1" applyBorder="1" applyAlignment="1">
      <alignment horizontal="center" vertical="top" wrapText="1"/>
    </xf>
    <xf numFmtId="0" fontId="69" fillId="0" borderId="0" xfId="5" applyNumberFormat="1" applyFont="1" applyFill="1" applyBorder="1" applyAlignment="1" applyProtection="1">
      <alignment horizontal="left" vertical="top" wrapText="1" indent="1"/>
      <protection locked="0"/>
    </xf>
    <xf numFmtId="0" fontId="71" fillId="0" borderId="0" xfId="5" applyFont="1" applyFill="1" applyBorder="1" applyAlignment="1">
      <alignment horizontal="right" vertical="top" wrapText="1"/>
    </xf>
    <xf numFmtId="0" fontId="69" fillId="0" borderId="22" xfId="5" applyFont="1" applyBorder="1" applyAlignment="1">
      <alignment horizontal="right" vertical="top" wrapText="1"/>
    </xf>
    <xf numFmtId="0" fontId="73" fillId="0" borderId="25" xfId="5" applyFont="1" applyBorder="1" applyAlignment="1">
      <alignment horizontal="left" vertical="top" wrapText="1"/>
    </xf>
    <xf numFmtId="0" fontId="18" fillId="0" borderId="0" xfId="5" applyFont="1" applyFill="1" applyAlignment="1">
      <alignment horizontal="right" vertical="top" wrapText="1"/>
    </xf>
    <xf numFmtId="0" fontId="18" fillId="0" borderId="22" xfId="5" applyFont="1" applyFill="1" applyBorder="1" applyAlignment="1">
      <alignment horizontal="right" vertical="top" wrapText="1"/>
    </xf>
    <xf numFmtId="4" fontId="23" fillId="0" borderId="22" xfId="5" applyNumberFormat="1" applyFont="1" applyFill="1" applyBorder="1" applyAlignment="1" applyProtection="1">
      <alignment horizontal="right" vertical="top" wrapText="1"/>
      <protection locked="0"/>
    </xf>
    <xf numFmtId="0" fontId="17" fillId="0" borderId="0" xfId="5" applyFont="1" applyFill="1" applyBorder="1" applyAlignment="1">
      <alignment horizontal="right" vertical="top" wrapText="1"/>
    </xf>
    <xf numFmtId="0" fontId="18" fillId="0" borderId="0" xfId="5" applyFont="1" applyFill="1" applyBorder="1" applyAlignment="1">
      <alignment horizontal="right" vertical="top" wrapText="1"/>
    </xf>
    <xf numFmtId="0" fontId="76" fillId="0" borderId="0" xfId="6" applyFont="1" applyFill="1" applyBorder="1" applyAlignment="1">
      <alignment horizontal="left" vertical="top" wrapText="1"/>
    </xf>
    <xf numFmtId="0" fontId="17" fillId="0" borderId="24" xfId="5" applyFont="1" applyBorder="1" applyAlignment="1">
      <alignment vertical="top" wrapText="1"/>
    </xf>
    <xf numFmtId="0" fontId="18" fillId="0" borderId="21" xfId="5" applyFont="1" applyFill="1" applyBorder="1" applyAlignment="1">
      <alignment vertical="top" wrapText="1"/>
    </xf>
    <xf numFmtId="168" fontId="34" fillId="0" borderId="21" xfId="5" applyNumberFormat="1" applyFont="1" applyFill="1" applyBorder="1" applyAlignment="1">
      <alignment horizontal="left" vertical="top" wrapText="1"/>
    </xf>
    <xf numFmtId="170" fontId="34" fillId="0" borderId="21" xfId="5" applyNumberFormat="1" applyFont="1" applyFill="1" applyBorder="1" applyAlignment="1">
      <alignment horizontal="left" vertical="top" wrapText="1"/>
    </xf>
    <xf numFmtId="0" fontId="18" fillId="0" borderId="25" xfId="5" applyFont="1" applyFill="1" applyBorder="1" applyAlignment="1">
      <alignment vertical="top" wrapText="1"/>
    </xf>
    <xf numFmtId="3" fontId="23" fillId="0" borderId="22" xfId="5" applyNumberFormat="1" applyFont="1" applyFill="1" applyBorder="1" applyAlignment="1" applyProtection="1">
      <alignment horizontal="right" vertical="top" wrapText="1"/>
      <protection locked="0"/>
    </xf>
    <xf numFmtId="0" fontId="22" fillId="0" borderId="21" xfId="5" applyFont="1" applyBorder="1" applyAlignment="1">
      <alignment horizontal="center" vertical="top" wrapText="1"/>
    </xf>
    <xf numFmtId="3" fontId="22" fillId="0" borderId="23" xfId="5" applyNumberFormat="1" applyFont="1" applyBorder="1" applyAlignment="1">
      <alignment horizontal="right" vertical="top" wrapText="1"/>
    </xf>
    <xf numFmtId="0" fontId="22" fillId="0" borderId="21" xfId="5" applyFont="1" applyBorder="1" applyAlignment="1">
      <alignment vertical="top" wrapText="1"/>
    </xf>
    <xf numFmtId="3" fontId="18" fillId="0" borderId="22" xfId="5" applyNumberFormat="1" applyFont="1" applyFill="1" applyBorder="1" applyAlignment="1">
      <alignment horizontal="right" vertical="top" wrapText="1"/>
    </xf>
    <xf numFmtId="3" fontId="18" fillId="0" borderId="23" xfId="5" applyNumberFormat="1" applyFont="1" applyBorder="1" applyAlignment="1">
      <alignment vertical="top"/>
    </xf>
    <xf numFmtId="49" fontId="81" fillId="0" borderId="21" xfId="5" applyNumberFormat="1" applyFont="1" applyFill="1" applyBorder="1" applyAlignment="1">
      <alignment horizontal="left" vertical="top" wrapText="1"/>
    </xf>
    <xf numFmtId="49" fontId="22" fillId="0" borderId="21" xfId="5" applyNumberFormat="1" applyFont="1" applyBorder="1" applyAlignment="1">
      <alignment horizontal="left" vertical="top" wrapText="1"/>
    </xf>
    <xf numFmtId="3" fontId="50" fillId="0" borderId="22" xfId="5" applyNumberFormat="1" applyFont="1" applyBorder="1" applyAlignment="1">
      <alignment horizontal="right" vertical="top" wrapText="1"/>
    </xf>
    <xf numFmtId="3" fontId="50" fillId="0" borderId="0" xfId="5" applyNumberFormat="1" applyFont="1" applyBorder="1" applyAlignment="1">
      <alignment horizontal="right" vertical="top" wrapText="1"/>
    </xf>
    <xf numFmtId="0" fontId="75" fillId="0" borderId="25" xfId="5" applyFont="1" applyFill="1" applyBorder="1" applyAlignment="1">
      <alignment vertical="top" wrapText="1"/>
    </xf>
    <xf numFmtId="49" fontId="21" fillId="0" borderId="21" xfId="5" applyNumberFormat="1" applyFont="1" applyBorder="1" applyAlignment="1">
      <alignment horizontal="left" vertical="top" wrapText="1"/>
    </xf>
    <xf numFmtId="49" fontId="54" fillId="0" borderId="21" xfId="5" quotePrefix="1" applyNumberFormat="1" applyFont="1" applyFill="1" applyBorder="1" applyAlignment="1">
      <alignment horizontal="left" vertical="top"/>
    </xf>
    <xf numFmtId="0" fontId="71" fillId="0" borderId="25" xfId="5" applyFont="1" applyFill="1" applyBorder="1" applyAlignment="1">
      <alignment horizontal="right" vertical="top" wrapText="1"/>
    </xf>
    <xf numFmtId="3" fontId="71" fillId="0" borderId="22" xfId="5" applyNumberFormat="1" applyFont="1" applyBorder="1" applyAlignment="1">
      <alignment horizontal="right" vertical="center" wrapText="1"/>
    </xf>
    <xf numFmtId="0" fontId="22" fillId="0" borderId="21" xfId="5" applyFont="1" applyFill="1" applyBorder="1" applyAlignment="1">
      <alignment horizontal="center" vertical="top" wrapText="1"/>
    </xf>
    <xf numFmtId="0" fontId="71" fillId="0" borderId="25" xfId="5" applyFont="1" applyFill="1" applyBorder="1" applyAlignment="1">
      <alignment vertical="top" wrapText="1"/>
    </xf>
    <xf numFmtId="0" fontId="23" fillId="0" borderId="25" xfId="5" applyNumberFormat="1" applyFont="1" applyFill="1" applyBorder="1" applyAlignment="1" applyProtection="1">
      <alignment horizontal="left" vertical="top" wrapText="1" indent="1"/>
      <protection locked="0"/>
    </xf>
    <xf numFmtId="4" fontId="82" fillId="0" borderId="0" xfId="6" applyNumberFormat="1" applyFont="1" applyFill="1" applyBorder="1" applyAlignment="1">
      <alignment wrapText="1"/>
    </xf>
    <xf numFmtId="0" fontId="78" fillId="0" borderId="0" xfId="6" applyFont="1" applyFill="1" applyBorder="1" applyAlignment="1">
      <alignment horizontal="right" vertical="top" wrapText="1"/>
    </xf>
    <xf numFmtId="49" fontId="44" fillId="0" borderId="11" xfId="2" quotePrefix="1" applyNumberFormat="1" applyFont="1" applyFill="1" applyBorder="1" applyAlignment="1">
      <alignment horizontal="left" vertical="top"/>
    </xf>
    <xf numFmtId="0" fontId="17" fillId="0" borderId="0" xfId="7" applyFont="1" applyFill="1" applyBorder="1" applyAlignment="1">
      <alignment horizontal="left" vertical="top"/>
    </xf>
    <xf numFmtId="0" fontId="18" fillId="0" borderId="0" xfId="7" applyFont="1" applyFill="1" applyBorder="1" applyAlignment="1">
      <alignment horizontal="center"/>
    </xf>
    <xf numFmtId="0" fontId="18" fillId="0" borderId="0" xfId="7" applyFont="1" applyFill="1" applyBorder="1"/>
    <xf numFmtId="0" fontId="19" fillId="0" borderId="0" xfId="7" applyFont="1"/>
    <xf numFmtId="4" fontId="17" fillId="0" borderId="0" xfId="7" applyNumberFormat="1" applyFont="1" applyFill="1" applyBorder="1" applyAlignment="1"/>
    <xf numFmtId="0" fontId="17" fillId="0" borderId="0" xfId="7" applyFont="1" applyFill="1" applyBorder="1" applyAlignment="1">
      <alignment horizontal="center"/>
    </xf>
    <xf numFmtId="3" fontId="17" fillId="0" borderId="0" xfId="7" applyNumberFormat="1" applyFont="1" applyFill="1" applyBorder="1" applyAlignment="1">
      <alignment vertical="top"/>
    </xf>
    <xf numFmtId="0" fontId="25" fillId="0" borderId="0" xfId="7"/>
    <xf numFmtId="0" fontId="17" fillId="0" borderId="2" xfId="7" applyFont="1" applyFill="1" applyBorder="1" applyAlignment="1">
      <alignment horizontal="left"/>
    </xf>
    <xf numFmtId="1" fontId="17" fillId="0" borderId="0" xfId="7" applyNumberFormat="1" applyFont="1" applyFill="1" applyBorder="1" applyAlignment="1">
      <alignment horizontal="left" vertical="top"/>
    </xf>
    <xf numFmtId="0" fontId="17" fillId="0" borderId="2" xfId="7" applyFont="1" applyFill="1" applyBorder="1" applyAlignment="1">
      <alignment horizontal="center"/>
    </xf>
    <xf numFmtId="3" fontId="17" fillId="0" borderId="0" xfId="7" applyNumberFormat="1" applyFont="1" applyFill="1" applyBorder="1" applyAlignment="1">
      <alignment horizontal="right" vertical="top"/>
    </xf>
    <xf numFmtId="0" fontId="17" fillId="0" borderId="5" xfId="7" applyFont="1" applyFill="1" applyBorder="1" applyAlignment="1">
      <alignment horizontal="centerContinuous"/>
    </xf>
    <xf numFmtId="0" fontId="17" fillId="0" borderId="10" xfId="7" applyFont="1" applyFill="1" applyBorder="1" applyAlignment="1">
      <alignment horizontal="center" vertical="top"/>
    </xf>
    <xf numFmtId="0" fontId="17" fillId="0" borderId="11" xfId="7" applyFont="1" applyFill="1" applyBorder="1" applyAlignment="1">
      <alignment horizontal="center"/>
    </xf>
    <xf numFmtId="0" fontId="18" fillId="0" borderId="16" xfId="7" applyFont="1" applyFill="1" applyBorder="1" applyAlignment="1">
      <alignment horizontal="center" vertical="top" wrapText="1"/>
    </xf>
    <xf numFmtId="0" fontId="18" fillId="0" borderId="17" xfId="7" applyFont="1" applyFill="1" applyBorder="1" applyAlignment="1">
      <alignment horizontal="center" vertical="top" wrapText="1"/>
    </xf>
    <xf numFmtId="0" fontId="17" fillId="0" borderId="17" xfId="7" applyFont="1" applyFill="1" applyBorder="1" applyAlignment="1">
      <alignment horizontal="center" vertical="top" wrapText="1"/>
    </xf>
    <xf numFmtId="0" fontId="17" fillId="0" borderId="6" xfId="7" applyFont="1" applyFill="1" applyBorder="1" applyAlignment="1">
      <alignment horizontal="center" vertical="top" wrapText="1"/>
    </xf>
    <xf numFmtId="4" fontId="17" fillId="0" borderId="7" xfId="7" applyNumberFormat="1" applyFont="1" applyFill="1" applyBorder="1" applyAlignment="1">
      <alignment vertical="top" wrapText="1"/>
    </xf>
    <xf numFmtId="0" fontId="17" fillId="0" borderId="17" xfId="7" quotePrefix="1" applyFont="1" applyFill="1" applyBorder="1" applyAlignment="1">
      <alignment horizontal="center" vertical="top" wrapText="1"/>
    </xf>
    <xf numFmtId="3" fontId="17" fillId="0" borderId="18" xfId="7" applyNumberFormat="1" applyFont="1" applyFill="1" applyBorder="1" applyAlignment="1">
      <alignment horizontal="center" vertical="top" wrapText="1"/>
    </xf>
    <xf numFmtId="0" fontId="17" fillId="0" borderId="24" xfId="7" applyFont="1" applyBorder="1"/>
    <xf numFmtId="49" fontId="18" fillId="0" borderId="21" xfId="7" applyNumberFormat="1" applyFont="1" applyFill="1" applyBorder="1" applyAlignment="1">
      <alignment vertical="top"/>
    </xf>
    <xf numFmtId="0" fontId="17" fillId="0" borderId="21" xfId="7" applyFont="1" applyBorder="1" applyAlignment="1">
      <alignment vertical="top"/>
    </xf>
    <xf numFmtId="0" fontId="18" fillId="0" borderId="25" xfId="7" applyFont="1" applyBorder="1" applyAlignment="1">
      <alignment vertical="top" wrapText="1"/>
    </xf>
    <xf numFmtId="4" fontId="18" fillId="0" borderId="0" xfId="7" applyNumberFormat="1" applyFont="1" applyBorder="1" applyAlignment="1">
      <alignment vertical="center" wrapText="1"/>
    </xf>
    <xf numFmtId="0" fontId="18" fillId="0" borderId="21" xfId="7" applyFont="1" applyBorder="1" applyAlignment="1">
      <alignment horizontal="center" vertical="top"/>
    </xf>
    <xf numFmtId="3" fontId="17" fillId="0" borderId="23" xfId="7" applyNumberFormat="1" applyFont="1" applyBorder="1"/>
    <xf numFmtId="0" fontId="18" fillId="0" borderId="24" xfId="7" applyFont="1" applyFill="1" applyBorder="1" applyAlignment="1">
      <alignment horizontal="center" vertical="top" wrapText="1"/>
    </xf>
    <xf numFmtId="0" fontId="18" fillId="0" borderId="21" xfId="7" applyFont="1" applyFill="1" applyBorder="1" applyAlignment="1">
      <alignment horizontal="center" vertical="top" wrapText="1"/>
    </xf>
    <xf numFmtId="0" fontId="18" fillId="0" borderId="25" xfId="7" applyFont="1" applyFill="1" applyBorder="1" applyAlignment="1">
      <alignment horizontal="left" vertical="top" wrapText="1"/>
    </xf>
    <xf numFmtId="4" fontId="18" fillId="0" borderId="0" xfId="7" applyNumberFormat="1" applyFont="1" applyFill="1" applyBorder="1" applyAlignment="1">
      <alignment vertical="top" wrapText="1"/>
    </xf>
    <xf numFmtId="3" fontId="18" fillId="0" borderId="23" xfId="7" applyNumberFormat="1" applyFont="1" applyFill="1" applyBorder="1" applyAlignment="1">
      <alignment vertical="top" wrapText="1"/>
    </xf>
    <xf numFmtId="0" fontId="19" fillId="0" borderId="24" xfId="7" applyFont="1" applyBorder="1" applyAlignment="1">
      <alignment horizontal="center" vertical="top"/>
    </xf>
    <xf numFmtId="168" fontId="18" fillId="0" borderId="21" xfId="7" applyNumberFormat="1" applyFont="1" applyBorder="1" applyAlignment="1">
      <alignment horizontal="left" vertical="top"/>
    </xf>
    <xf numFmtId="170" fontId="18" fillId="0" borderId="21" xfId="7" applyNumberFormat="1" applyFont="1" applyBorder="1" applyAlignment="1">
      <alignment horizontal="left" vertical="top"/>
    </xf>
    <xf numFmtId="0" fontId="18" fillId="0" borderId="0" xfId="7" applyFont="1" applyAlignment="1">
      <alignment vertical="top" wrapText="1"/>
    </xf>
    <xf numFmtId="4" fontId="52" fillId="0" borderId="0" xfId="7" applyNumberFormat="1" applyFont="1" applyBorder="1" applyAlignment="1">
      <alignment wrapText="1"/>
    </xf>
    <xf numFmtId="0" fontId="18" fillId="0" borderId="21" xfId="7" applyFont="1" applyBorder="1" applyAlignment="1">
      <alignment horizontal="center" vertical="top" wrapText="1"/>
    </xf>
    <xf numFmtId="4" fontId="18" fillId="0" borderId="23" xfId="7" applyNumberFormat="1" applyFont="1" applyBorder="1" applyAlignment="1">
      <alignment vertical="top"/>
    </xf>
    <xf numFmtId="170" fontId="17" fillId="0" borderId="21" xfId="7" applyNumberFormat="1" applyFont="1" applyBorder="1" applyAlignment="1">
      <alignment horizontal="left" vertical="top"/>
    </xf>
    <xf numFmtId="0" fontId="17" fillId="0" borderId="0" xfId="7" applyFont="1" applyAlignment="1">
      <alignment vertical="top" wrapText="1"/>
    </xf>
    <xf numFmtId="0" fontId="17" fillId="0" borderId="0" xfId="7" applyFont="1" applyAlignment="1">
      <alignment wrapText="1"/>
    </xf>
    <xf numFmtId="0" fontId="17" fillId="0" borderId="21" xfId="7" applyFont="1" applyFill="1" applyBorder="1" applyAlignment="1">
      <alignment horizontal="center" vertical="top"/>
    </xf>
    <xf numFmtId="4" fontId="17" fillId="0" borderId="23" xfId="7" applyNumberFormat="1" applyFont="1" applyBorder="1" applyAlignment="1">
      <alignment vertical="top"/>
    </xf>
    <xf numFmtId="0" fontId="18" fillId="0" borderId="21" xfId="7" applyNumberFormat="1" applyFont="1" applyFill="1" applyBorder="1" applyAlignment="1" applyProtection="1">
      <alignment horizontal="left" vertical="top" wrapText="1"/>
      <protection locked="0"/>
    </xf>
    <xf numFmtId="0" fontId="17" fillId="0" borderId="21" xfId="7" applyNumberFormat="1" applyFont="1" applyFill="1" applyBorder="1" applyAlignment="1" applyProtection="1">
      <alignment horizontal="left" vertical="top" wrapText="1"/>
      <protection locked="0"/>
    </xf>
    <xf numFmtId="0" fontId="84" fillId="0" borderId="25" xfId="7" applyFont="1" applyFill="1" applyBorder="1" applyAlignment="1">
      <alignment horizontal="left" indent="1"/>
    </xf>
    <xf numFmtId="4" fontId="23" fillId="0" borderId="22" xfId="7" applyNumberFormat="1" applyFont="1" applyFill="1" applyBorder="1" applyAlignment="1" applyProtection="1">
      <alignment horizontal="right" vertical="top" wrapText="1"/>
      <protection locked="0"/>
    </xf>
    <xf numFmtId="3" fontId="18" fillId="0" borderId="23" xfId="7" applyNumberFormat="1" applyFont="1" applyBorder="1" applyAlignment="1">
      <alignment vertical="top" wrapText="1"/>
    </xf>
    <xf numFmtId="49" fontId="23" fillId="0" borderId="0" xfId="7" applyNumberFormat="1" applyFont="1" applyFill="1" applyBorder="1" applyAlignment="1" applyProtection="1">
      <alignment horizontal="left" vertical="top" wrapText="1" indent="1"/>
      <protection locked="0"/>
    </xf>
    <xf numFmtId="4" fontId="23" fillId="0" borderId="0" xfId="7" applyNumberFormat="1" applyFont="1" applyFill="1" applyBorder="1" applyAlignment="1" applyProtection="1">
      <alignment horizontal="right" vertical="top" wrapText="1"/>
      <protection locked="0"/>
    </xf>
    <xf numFmtId="0" fontId="18" fillId="0" borderId="21" xfId="7" applyFont="1" applyBorder="1" applyAlignment="1">
      <alignment horizontal="left" wrapText="1"/>
    </xf>
    <xf numFmtId="0" fontId="18" fillId="0" borderId="0" xfId="7" applyFont="1" applyAlignment="1">
      <alignment wrapText="1"/>
    </xf>
    <xf numFmtId="4" fontId="18" fillId="0" borderId="23" xfId="7" applyNumberFormat="1" applyFont="1" applyBorder="1" applyAlignment="1">
      <alignment horizontal="right" vertical="top" wrapText="1"/>
    </xf>
    <xf numFmtId="0" fontId="17" fillId="0" borderId="24" xfId="7" applyFont="1" applyFill="1" applyBorder="1"/>
    <xf numFmtId="0" fontId="17" fillId="0" borderId="21" xfId="7" applyFont="1" applyBorder="1" applyAlignment="1">
      <alignment horizontal="left" wrapText="1"/>
    </xf>
    <xf numFmtId="168" fontId="17" fillId="0" borderId="21" xfId="7" applyNumberFormat="1" applyFont="1" applyBorder="1" applyAlignment="1">
      <alignment horizontal="left" vertical="top"/>
    </xf>
    <xf numFmtId="0" fontId="17" fillId="0" borderId="21" xfId="7" applyFont="1" applyBorder="1" applyAlignment="1">
      <alignment horizontal="center" vertical="top"/>
    </xf>
    <xf numFmtId="4" fontId="17" fillId="0" borderId="23" xfId="7" applyNumberFormat="1" applyFont="1" applyBorder="1" applyAlignment="1">
      <alignment horizontal="right" vertical="top" wrapText="1"/>
    </xf>
    <xf numFmtId="0" fontId="17" fillId="0" borderId="24" xfId="7" applyFont="1" applyBorder="1" applyAlignment="1">
      <alignment vertical="top" wrapText="1"/>
    </xf>
    <xf numFmtId="0" fontId="17" fillId="0" borderId="21" xfId="7" applyFont="1" applyBorder="1" applyAlignment="1">
      <alignment vertical="top" wrapText="1"/>
    </xf>
    <xf numFmtId="49" fontId="18" fillId="0" borderId="21" xfId="7" applyNumberFormat="1" applyFont="1" applyBorder="1" applyAlignment="1">
      <alignment horizontal="left" vertical="top" wrapText="1"/>
    </xf>
    <xf numFmtId="49" fontId="17" fillId="0" borderId="21" xfId="7" applyNumberFormat="1" applyFont="1" applyBorder="1" applyAlignment="1">
      <alignment horizontal="left" vertical="top" wrapText="1"/>
    </xf>
    <xf numFmtId="0" fontId="17" fillId="0" borderId="0" xfId="7" applyFont="1" applyAlignment="1">
      <alignment horizontal="left" vertical="top" wrapText="1"/>
    </xf>
    <xf numFmtId="169" fontId="23" fillId="0" borderId="0" xfId="7" applyNumberFormat="1" applyFont="1" applyAlignment="1">
      <alignment horizontal="right" vertical="top" wrapText="1"/>
    </xf>
    <xf numFmtId="0" fontId="17" fillId="0" borderId="21" xfId="7" applyFont="1" applyBorder="1" applyAlignment="1">
      <alignment horizontal="center" vertical="top" wrapText="1"/>
    </xf>
    <xf numFmtId="3" fontId="17" fillId="0" borderId="23" xfId="7" applyNumberFormat="1" applyFont="1" applyBorder="1" applyAlignment="1">
      <alignment horizontal="right" vertical="top" wrapText="1"/>
    </xf>
    <xf numFmtId="169" fontId="23" fillId="0" borderId="0" xfId="7" applyNumberFormat="1" applyFont="1" applyBorder="1" applyAlignment="1" applyProtection="1">
      <alignment horizontal="right" vertical="top" wrapText="1"/>
      <protection locked="0"/>
    </xf>
    <xf numFmtId="0" fontId="23" fillId="0" borderId="0" xfId="7" applyNumberFormat="1" applyFont="1" applyFill="1" applyBorder="1" applyAlignment="1" applyProtection="1">
      <alignment horizontal="left" vertical="top" wrapText="1"/>
      <protection locked="0"/>
    </xf>
    <xf numFmtId="169" fontId="23" fillId="0" borderId="22" xfId="7" applyNumberFormat="1" applyFont="1" applyBorder="1" applyAlignment="1" applyProtection="1">
      <alignment horizontal="right" vertical="top" wrapText="1"/>
      <protection locked="0"/>
    </xf>
    <xf numFmtId="169" fontId="23" fillId="0" borderId="22" xfId="7" applyNumberFormat="1" applyFont="1" applyFill="1" applyBorder="1" applyAlignment="1">
      <alignment horizontal="right" vertical="top" wrapText="1"/>
    </xf>
    <xf numFmtId="0" fontId="84" fillId="0" borderId="25" xfId="7" applyFont="1" applyFill="1" applyBorder="1" applyAlignment="1">
      <alignment horizontal="left" wrapText="1" indent="1"/>
    </xf>
    <xf numFmtId="0" fontId="18" fillId="0" borderId="22" xfId="7" applyFont="1" applyFill="1" applyBorder="1" applyAlignment="1">
      <alignment horizontal="center" vertical="top" wrapText="1"/>
    </xf>
    <xf numFmtId="3" fontId="17" fillId="0" borderId="23" xfId="7" applyNumberFormat="1" applyFont="1" applyBorder="1" applyAlignment="1">
      <alignment vertical="top" wrapText="1"/>
    </xf>
    <xf numFmtId="168" fontId="17" fillId="0" borderId="21" xfId="7" applyNumberFormat="1" applyFont="1" applyFill="1" applyBorder="1" applyAlignment="1">
      <alignment horizontal="left" vertical="top"/>
    </xf>
    <xf numFmtId="170" fontId="17" fillId="0" borderId="21" xfId="7" applyNumberFormat="1" applyFont="1" applyFill="1" applyBorder="1" applyAlignment="1">
      <alignment horizontal="left" vertical="top"/>
    </xf>
    <xf numFmtId="0" fontId="17" fillId="0" borderId="0" xfId="7" applyFont="1" applyFill="1" applyAlignment="1">
      <alignment vertical="top" wrapText="1"/>
    </xf>
    <xf numFmtId="0" fontId="17" fillId="0" borderId="0" xfId="7" applyFont="1" applyFill="1" applyAlignment="1">
      <alignment wrapText="1"/>
    </xf>
    <xf numFmtId="3" fontId="17" fillId="0" borderId="23" xfId="7" applyNumberFormat="1" applyFont="1" applyFill="1" applyBorder="1" applyAlignment="1">
      <alignment vertical="top" wrapText="1"/>
    </xf>
    <xf numFmtId="0" fontId="17" fillId="0" borderId="21" xfId="7" applyFont="1" applyBorder="1"/>
    <xf numFmtId="49" fontId="22" fillId="0" borderId="21" xfId="7" applyNumberFormat="1" applyFont="1" applyFill="1" applyBorder="1" applyAlignment="1">
      <alignment horizontal="left" vertical="top"/>
    </xf>
    <xf numFmtId="0" fontId="22" fillId="0" borderId="0" xfId="7" applyFont="1" applyFill="1" applyAlignment="1">
      <alignment vertical="top" wrapText="1"/>
    </xf>
    <xf numFmtId="0" fontId="22" fillId="0" borderId="0" xfId="7" applyFont="1" applyFill="1" applyAlignment="1">
      <alignment wrapText="1"/>
    </xf>
    <xf numFmtId="0" fontId="22" fillId="0" borderId="21" xfId="7" applyFont="1" applyFill="1" applyBorder="1" applyAlignment="1">
      <alignment horizontal="center" vertical="top"/>
    </xf>
    <xf numFmtId="169" fontId="23" fillId="0" borderId="0" xfId="7" applyNumberFormat="1" applyFont="1" applyFill="1" applyBorder="1" applyAlignment="1">
      <alignment horizontal="right" vertical="top" wrapText="1"/>
    </xf>
    <xf numFmtId="49" fontId="18" fillId="0" borderId="21" xfId="7" applyNumberFormat="1" applyFont="1" applyFill="1" applyBorder="1" applyAlignment="1">
      <alignment horizontal="left" vertical="top"/>
    </xf>
    <xf numFmtId="0" fontId="18" fillId="0" borderId="0" xfId="7" applyFont="1" applyFill="1" applyBorder="1" applyAlignment="1">
      <alignment vertical="top" wrapText="1"/>
    </xf>
    <xf numFmtId="49" fontId="23" fillId="0" borderId="0" xfId="7" applyNumberFormat="1" applyFont="1" applyFill="1" applyBorder="1" applyAlignment="1" applyProtection="1">
      <alignment vertical="top" wrapText="1"/>
      <protection locked="0"/>
    </xf>
    <xf numFmtId="169" fontId="23" fillId="0" borderId="0" xfId="7" applyNumberFormat="1" applyFont="1" applyFill="1" applyBorder="1" applyAlignment="1" applyProtection="1">
      <alignment horizontal="right" vertical="top" wrapText="1"/>
      <protection locked="0"/>
    </xf>
    <xf numFmtId="0" fontId="17" fillId="0" borderId="25" xfId="7" applyNumberFormat="1" applyFont="1" applyFill="1" applyBorder="1" applyAlignment="1" applyProtection="1">
      <alignment horizontal="left" vertical="top" wrapText="1"/>
      <protection locked="0"/>
    </xf>
    <xf numFmtId="4" fontId="23" fillId="0" borderId="0" xfId="7" applyNumberFormat="1" applyFont="1" applyFill="1" applyBorder="1" applyAlignment="1" applyProtection="1">
      <alignment vertical="top" wrapText="1"/>
      <protection locked="0"/>
    </xf>
    <xf numFmtId="0" fontId="17" fillId="0" borderId="21" xfId="7" applyNumberFormat="1" applyFont="1" applyFill="1" applyBorder="1" applyAlignment="1" applyProtection="1">
      <alignment horizontal="center" vertical="top" wrapText="1"/>
      <protection locked="0"/>
    </xf>
    <xf numFmtId="0" fontId="17" fillId="0" borderId="28" xfId="7" applyFont="1" applyBorder="1"/>
    <xf numFmtId="0" fontId="17" fillId="0" borderId="11" xfId="7" applyFont="1" applyBorder="1"/>
    <xf numFmtId="0" fontId="18" fillId="0" borderId="11" xfId="7" applyFont="1" applyBorder="1" applyAlignment="1">
      <alignment vertical="top" wrapText="1"/>
    </xf>
    <xf numFmtId="0" fontId="17" fillId="0" borderId="29" xfId="7" applyFont="1" applyFill="1" applyBorder="1" applyAlignment="1">
      <alignment horizontal="left" vertical="top" wrapText="1"/>
    </xf>
    <xf numFmtId="0" fontId="17" fillId="0" borderId="2" xfId="7" applyFont="1" applyFill="1" applyBorder="1" applyAlignment="1">
      <alignment horizontal="left" vertical="top" wrapText="1"/>
    </xf>
    <xf numFmtId="4" fontId="17" fillId="0" borderId="2" xfId="7" applyNumberFormat="1" applyFont="1" applyFill="1" applyBorder="1" applyAlignment="1">
      <alignment vertical="top" wrapText="1"/>
    </xf>
    <xf numFmtId="0" fontId="17" fillId="0" borderId="11" xfId="7" applyFont="1" applyFill="1" applyBorder="1" applyAlignment="1">
      <alignment horizontal="center" vertical="top" wrapText="1"/>
    </xf>
    <xf numFmtId="3" fontId="17" fillId="0" borderId="30" xfId="7" applyNumberFormat="1" applyFont="1" applyBorder="1"/>
    <xf numFmtId="0" fontId="17" fillId="0" borderId="0" xfId="7" applyFont="1"/>
    <xf numFmtId="4" fontId="17" fillId="0" borderId="0" xfId="7" applyNumberFormat="1" applyFont="1"/>
    <xf numFmtId="3" fontId="17" fillId="0" borderId="0" xfId="7" applyNumberFormat="1" applyFont="1"/>
    <xf numFmtId="0" fontId="17" fillId="0" borderId="0" xfId="2" applyFont="1" applyFill="1" applyBorder="1" applyAlignment="1">
      <alignment horizontal="left" vertical="top"/>
    </xf>
    <xf numFmtId="0" fontId="18" fillId="0" borderId="0" xfId="2" applyFont="1" applyFill="1" applyBorder="1" applyAlignment="1">
      <alignment horizontal="center"/>
    </xf>
    <xf numFmtId="0" fontId="19" fillId="0" borderId="0" xfId="2" applyFont="1" applyFill="1" applyBorder="1"/>
    <xf numFmtId="0" fontId="19" fillId="0" borderId="0" xfId="2" applyFont="1" applyFill="1"/>
    <xf numFmtId="2" fontId="17" fillId="0" borderId="0" xfId="2" applyNumberFormat="1" applyFont="1" applyFill="1" applyBorder="1" applyAlignment="1"/>
    <xf numFmtId="0" fontId="17" fillId="0" borderId="0" xfId="2" applyFont="1" applyFill="1" applyBorder="1" applyAlignment="1">
      <alignment horizontal="center"/>
    </xf>
    <xf numFmtId="3" fontId="17" fillId="0" borderId="0" xfId="2" applyNumberFormat="1" applyFont="1" applyFill="1" applyBorder="1" applyAlignment="1">
      <alignment vertical="top"/>
    </xf>
    <xf numFmtId="0" fontId="17" fillId="0" borderId="2" xfId="2" applyFont="1" applyFill="1" applyBorder="1" applyAlignment="1">
      <alignment horizontal="left"/>
    </xf>
    <xf numFmtId="0" fontId="18" fillId="0" borderId="0" xfId="2" applyFont="1" applyFill="1" applyBorder="1"/>
    <xf numFmtId="1" fontId="17" fillId="0" borderId="0" xfId="2" applyNumberFormat="1" applyFont="1" applyFill="1" applyBorder="1" applyAlignment="1">
      <alignment horizontal="left" vertical="top"/>
    </xf>
    <xf numFmtId="0" fontId="17" fillId="0" borderId="2" xfId="2" applyFont="1" applyFill="1" applyBorder="1" applyAlignment="1">
      <alignment horizontal="center"/>
    </xf>
    <xf numFmtId="3" fontId="17" fillId="0" borderId="0" xfId="2" applyNumberFormat="1" applyFont="1" applyFill="1" applyBorder="1" applyAlignment="1">
      <alignment horizontal="right" vertical="top"/>
    </xf>
    <xf numFmtId="0" fontId="17" fillId="0" borderId="5" xfId="2" applyFont="1" applyFill="1" applyBorder="1" applyAlignment="1">
      <alignment horizontal="centerContinuous"/>
    </xf>
    <xf numFmtId="0" fontId="17" fillId="0" borderId="10" xfId="2" applyFont="1" applyFill="1" applyBorder="1" applyAlignment="1">
      <alignment horizontal="center" vertical="top"/>
    </xf>
    <xf numFmtId="0" fontId="17" fillId="0" borderId="11" xfId="2" applyFont="1" applyFill="1" applyBorder="1" applyAlignment="1">
      <alignment horizontal="center"/>
    </xf>
    <xf numFmtId="0" fontId="18" fillId="0" borderId="16" xfId="2" applyFont="1" applyFill="1" applyBorder="1" applyAlignment="1">
      <alignment horizontal="center" vertical="top" wrapText="1"/>
    </xf>
    <xf numFmtId="0" fontId="18" fillId="0" borderId="17" xfId="2" applyFont="1" applyFill="1" applyBorder="1" applyAlignment="1">
      <alignment horizontal="center" vertical="top" wrapText="1"/>
    </xf>
    <xf numFmtId="0" fontId="17" fillId="0" borderId="17" xfId="2" applyFont="1" applyFill="1" applyBorder="1" applyAlignment="1">
      <alignment horizontal="center" vertical="top" wrapText="1"/>
    </xf>
    <xf numFmtId="0" fontId="17" fillId="0" borderId="6" xfId="2" applyFont="1" applyFill="1" applyBorder="1" applyAlignment="1">
      <alignment horizontal="center" vertical="top" wrapText="1"/>
    </xf>
    <xf numFmtId="2" fontId="17" fillId="0" borderId="7" xfId="2" applyNumberFormat="1" applyFont="1" applyFill="1" applyBorder="1" applyAlignment="1">
      <alignment vertical="top" wrapText="1"/>
    </xf>
    <xf numFmtId="0" fontId="17" fillId="0" borderId="17" xfId="2" quotePrefix="1" applyFont="1" applyFill="1" applyBorder="1" applyAlignment="1">
      <alignment horizontal="center" vertical="top" wrapText="1"/>
    </xf>
    <xf numFmtId="3" fontId="17" fillId="0" borderId="18" xfId="2" applyNumberFormat="1" applyFont="1" applyFill="1" applyBorder="1" applyAlignment="1">
      <alignment horizontal="center" vertical="top" wrapText="1"/>
    </xf>
    <xf numFmtId="0" fontId="17" fillId="0" borderId="24" xfId="2" applyFont="1" applyFill="1" applyBorder="1"/>
    <xf numFmtId="49" fontId="46" fillId="0" borderId="21" xfId="2" applyNumberFormat="1" applyFont="1" applyFill="1" applyBorder="1" applyAlignment="1">
      <alignment vertical="top"/>
    </xf>
    <xf numFmtId="0" fontId="46" fillId="0" borderId="21" xfId="2" applyFont="1" applyFill="1" applyBorder="1" applyAlignment="1">
      <alignment vertical="top"/>
    </xf>
    <xf numFmtId="49" fontId="46" fillId="0" borderId="21" xfId="2" applyNumberFormat="1" applyFont="1" applyFill="1" applyBorder="1" applyAlignment="1">
      <alignment horizontal="left" vertical="top"/>
    </xf>
    <xf numFmtId="0" fontId="46" fillId="0" borderId="0" xfId="2" applyFont="1" applyFill="1" applyBorder="1" applyAlignment="1">
      <alignment vertical="top" wrapText="1"/>
    </xf>
    <xf numFmtId="2" fontId="18" fillId="0" borderId="0" xfId="2" applyNumberFormat="1" applyFont="1" applyFill="1" applyBorder="1" applyAlignment="1">
      <alignment vertical="center" wrapText="1"/>
    </xf>
    <xf numFmtId="3" fontId="17" fillId="0" borderId="23" xfId="2" applyNumberFormat="1" applyFont="1" applyFill="1" applyBorder="1" applyAlignment="1">
      <alignment vertical="top"/>
    </xf>
    <xf numFmtId="0" fontId="18" fillId="0" borderId="21" xfId="2" applyFont="1" applyFill="1" applyBorder="1" applyAlignment="1">
      <alignment horizontal="center" vertical="top" wrapText="1"/>
    </xf>
    <xf numFmtId="0" fontId="18" fillId="0" borderId="25" xfId="2" applyFont="1" applyFill="1" applyBorder="1" applyAlignment="1">
      <alignment horizontal="left" vertical="top" wrapText="1"/>
    </xf>
    <xf numFmtId="2" fontId="18" fillId="0" borderId="22" xfId="2" applyNumberFormat="1" applyFont="1" applyFill="1" applyBorder="1" applyAlignment="1">
      <alignment vertical="top" wrapText="1"/>
    </xf>
    <xf numFmtId="0" fontId="18" fillId="0" borderId="22" xfId="2" applyFont="1" applyFill="1" applyBorder="1" applyAlignment="1">
      <alignment horizontal="center" vertical="top" wrapText="1"/>
    </xf>
    <xf numFmtId="3" fontId="18" fillId="0" borderId="23" xfId="2" applyNumberFormat="1" applyFont="1" applyFill="1" applyBorder="1" applyAlignment="1">
      <alignment vertical="top" wrapText="1"/>
    </xf>
    <xf numFmtId="0" fontId="19" fillId="0" borderId="24" xfId="2" applyFont="1" applyFill="1" applyBorder="1" applyAlignment="1">
      <alignment horizontal="center" vertical="top"/>
    </xf>
    <xf numFmtId="0" fontId="17" fillId="0" borderId="21" xfId="2" applyFont="1" applyFill="1" applyBorder="1" applyAlignment="1">
      <alignment vertical="top"/>
    </xf>
    <xf numFmtId="49" fontId="29" fillId="0" borderId="21" xfId="2" applyNumberFormat="1" applyFont="1" applyFill="1" applyBorder="1" applyAlignment="1">
      <alignment horizontal="left" vertical="top"/>
    </xf>
    <xf numFmtId="0" fontId="29" fillId="0" borderId="0" xfId="2" applyFont="1" applyFill="1" applyBorder="1" applyAlignment="1">
      <alignment vertical="top" wrapText="1"/>
    </xf>
    <xf numFmtId="0" fontId="29" fillId="0" borderId="21" xfId="2" applyFont="1" applyFill="1" applyBorder="1" applyAlignment="1">
      <alignment horizontal="center" vertical="top"/>
    </xf>
    <xf numFmtId="0" fontId="18" fillId="0" borderId="21" xfId="2" applyFont="1" applyFill="1" applyBorder="1" applyAlignment="1">
      <alignment horizontal="left" vertical="top" wrapText="1"/>
    </xf>
    <xf numFmtId="49" fontId="39" fillId="0" borderId="21" xfId="2" applyNumberFormat="1" applyFont="1" applyFill="1" applyBorder="1" applyAlignment="1">
      <alignment horizontal="left" vertical="top" wrapText="1"/>
    </xf>
    <xf numFmtId="0" fontId="39" fillId="0" borderId="21" xfId="2" applyFont="1" applyFill="1" applyBorder="1" applyAlignment="1">
      <alignment horizontal="center" vertical="top" wrapText="1"/>
    </xf>
    <xf numFmtId="0" fontId="18" fillId="0" borderId="21" xfId="2" applyNumberFormat="1" applyFont="1" applyFill="1" applyBorder="1" applyAlignment="1" applyProtection="1">
      <alignment horizontal="left" vertical="top" wrapText="1"/>
      <protection locked="0"/>
    </xf>
    <xf numFmtId="0" fontId="17" fillId="0" borderId="21" xfId="2" applyNumberFormat="1" applyFont="1" applyFill="1" applyBorder="1" applyAlignment="1" applyProtection="1">
      <alignment horizontal="left" vertical="top" wrapText="1"/>
      <protection locked="0"/>
    </xf>
    <xf numFmtId="2" fontId="23" fillId="0" borderId="22" xfId="2" applyNumberFormat="1" applyFont="1" applyFill="1" applyBorder="1" applyAlignment="1" applyProtection="1">
      <alignment horizontal="right" vertical="top" wrapText="1"/>
      <protection locked="0"/>
    </xf>
    <xf numFmtId="2" fontId="48" fillId="0" borderId="22" xfId="2" applyNumberFormat="1" applyFont="1" applyFill="1" applyBorder="1" applyAlignment="1" applyProtection="1">
      <alignment horizontal="right" vertical="top" wrapText="1"/>
      <protection locked="0"/>
    </xf>
    <xf numFmtId="49" fontId="23" fillId="0" borderId="0" xfId="2" applyNumberFormat="1" applyFont="1" applyFill="1" applyBorder="1" applyAlignment="1" applyProtection="1">
      <alignment horizontal="left" vertical="top" wrapText="1" indent="1"/>
      <protection locked="0"/>
    </xf>
    <xf numFmtId="2" fontId="23" fillId="0" borderId="0" xfId="2" applyNumberFormat="1" applyFont="1" applyFill="1" applyBorder="1" applyAlignment="1" applyProtection="1">
      <alignment horizontal="right" vertical="top" wrapText="1"/>
      <protection locked="0"/>
    </xf>
    <xf numFmtId="0" fontId="34" fillId="0" borderId="21" xfId="2" applyFont="1" applyFill="1" applyBorder="1" applyAlignment="1">
      <alignment horizontal="left" wrapText="1"/>
    </xf>
    <xf numFmtId="0" fontId="17" fillId="0" borderId="24" xfId="2" applyFill="1" applyBorder="1"/>
    <xf numFmtId="0" fontId="17" fillId="0" borderId="0" xfId="2" applyFill="1"/>
    <xf numFmtId="0" fontId="18" fillId="0" borderId="21" xfId="2" applyFont="1" applyFill="1" applyBorder="1" applyAlignment="1">
      <alignment horizontal="left" wrapText="1"/>
    </xf>
    <xf numFmtId="168" fontId="18" fillId="0" borderId="21" xfId="2" applyNumberFormat="1" applyFont="1" applyFill="1" applyBorder="1" applyAlignment="1">
      <alignment horizontal="left" vertical="top"/>
    </xf>
    <xf numFmtId="170" fontId="18" fillId="0" borderId="21" xfId="2" applyNumberFormat="1" applyFont="1" applyFill="1" applyBorder="1" applyAlignment="1">
      <alignment horizontal="left" vertical="top"/>
    </xf>
    <xf numFmtId="0" fontId="27" fillId="0" borderId="24" xfId="2" applyFont="1" applyFill="1" applyBorder="1"/>
    <xf numFmtId="168" fontId="17" fillId="0" borderId="21" xfId="2" applyNumberFormat="1" applyFont="1" applyFill="1" applyBorder="1" applyAlignment="1">
      <alignment horizontal="left" vertical="top"/>
    </xf>
    <xf numFmtId="170" fontId="17" fillId="0" borderId="21" xfId="2" applyNumberFormat="1" applyFont="1" applyFill="1" applyBorder="1" applyAlignment="1">
      <alignment horizontal="left" vertical="top"/>
    </xf>
    <xf numFmtId="0" fontId="17" fillId="0" borderId="24" xfId="2" applyFont="1" applyFill="1" applyBorder="1" applyAlignment="1">
      <alignment vertical="top" wrapText="1"/>
    </xf>
    <xf numFmtId="0" fontId="17" fillId="0" borderId="21" xfId="2" applyFont="1" applyFill="1" applyBorder="1" applyAlignment="1">
      <alignment vertical="top" wrapText="1"/>
    </xf>
    <xf numFmtId="49" fontId="18" fillId="0" borderId="21" xfId="2" applyNumberFormat="1" applyFont="1" applyFill="1" applyBorder="1" applyAlignment="1">
      <alignment horizontal="left" vertical="top" wrapText="1"/>
    </xf>
    <xf numFmtId="49" fontId="17" fillId="0" borderId="21" xfId="2" applyNumberFormat="1" applyFont="1" applyFill="1" applyBorder="1" applyAlignment="1">
      <alignment horizontal="left" vertical="top" wrapText="1"/>
    </xf>
    <xf numFmtId="0" fontId="17" fillId="0" borderId="21" xfId="2" applyFont="1" applyFill="1" applyBorder="1" applyAlignment="1">
      <alignment horizontal="center" vertical="top" wrapText="1"/>
    </xf>
    <xf numFmtId="2" fontId="23" fillId="0" borderId="22" xfId="2" applyNumberFormat="1" applyFont="1" applyFill="1" applyBorder="1" applyAlignment="1" applyProtection="1">
      <alignment vertical="top" wrapText="1"/>
      <protection locked="0"/>
    </xf>
    <xf numFmtId="0" fontId="18" fillId="0" borderId="23" xfId="2" applyFont="1" applyFill="1" applyBorder="1" applyAlignment="1">
      <alignment vertical="top"/>
    </xf>
    <xf numFmtId="0" fontId="17" fillId="0" borderId="23" xfId="2" applyFont="1" applyFill="1" applyBorder="1" applyAlignment="1">
      <alignment vertical="top"/>
    </xf>
    <xf numFmtId="2" fontId="23" fillId="0" borderId="22" xfId="2" applyNumberFormat="1" applyFont="1" applyFill="1" applyBorder="1" applyAlignment="1">
      <alignment wrapText="1"/>
    </xf>
    <xf numFmtId="0" fontId="17" fillId="0" borderId="22" xfId="2" applyFont="1" applyFill="1" applyBorder="1" applyAlignment="1">
      <alignment horizontal="center" vertical="top"/>
    </xf>
    <xf numFmtId="0" fontId="17" fillId="0" borderId="22" xfId="2" applyFont="1" applyFill="1" applyBorder="1" applyAlignment="1">
      <alignment horizontal="left" wrapText="1"/>
    </xf>
    <xf numFmtId="2" fontId="23" fillId="0" borderId="0" xfId="2" applyNumberFormat="1" applyFont="1" applyFill="1" applyBorder="1" applyAlignment="1">
      <alignment wrapText="1"/>
    </xf>
    <xf numFmtId="0" fontId="18" fillId="0" borderId="22" xfId="2" applyFont="1" applyFill="1" applyBorder="1" applyAlignment="1">
      <alignment horizontal="left" vertical="top" wrapText="1"/>
    </xf>
    <xf numFmtId="0" fontId="27" fillId="0" borderId="0" xfId="2" applyFont="1" applyFill="1" applyAlignment="1">
      <alignment vertical="top"/>
    </xf>
    <xf numFmtId="0" fontId="27" fillId="0" borderId="24" xfId="2" applyFont="1" applyFill="1" applyBorder="1" applyAlignment="1">
      <alignment vertical="top"/>
    </xf>
    <xf numFmtId="0" fontId="17" fillId="0" borderId="22" xfId="2" applyFont="1" applyFill="1" applyBorder="1" applyAlignment="1">
      <alignment horizontal="left" vertical="top" wrapText="1"/>
    </xf>
    <xf numFmtId="2" fontId="23" fillId="0" borderId="22" xfId="2" applyNumberFormat="1" applyFont="1" applyFill="1" applyBorder="1" applyAlignment="1" applyProtection="1">
      <alignment horizontal="right" wrapText="1"/>
      <protection locked="0"/>
    </xf>
    <xf numFmtId="2" fontId="48" fillId="0" borderId="22" xfId="2" applyNumberFormat="1" applyFont="1" applyFill="1" applyBorder="1" applyAlignment="1" applyProtection="1">
      <alignment horizontal="right" wrapText="1"/>
      <protection locked="0"/>
    </xf>
    <xf numFmtId="0" fontId="27" fillId="0" borderId="21" xfId="2" applyFont="1" applyFill="1" applyBorder="1"/>
    <xf numFmtId="0" fontId="27" fillId="0" borderId="20" xfId="2" applyFont="1" applyFill="1" applyBorder="1"/>
    <xf numFmtId="0" fontId="17" fillId="0" borderId="20" xfId="2" applyFill="1" applyBorder="1"/>
    <xf numFmtId="2" fontId="23" fillId="0" borderId="0" xfId="2" applyNumberFormat="1" applyFont="1" applyFill="1" applyBorder="1" applyAlignment="1" applyProtection="1">
      <alignment horizontal="right" wrapText="1"/>
      <protection locked="0"/>
    </xf>
    <xf numFmtId="0" fontId="27" fillId="0" borderId="22" xfId="2" applyFont="1" applyFill="1" applyBorder="1"/>
    <xf numFmtId="0" fontId="18" fillId="0" borderId="22" xfId="8" applyFont="1" applyFill="1" applyBorder="1" applyAlignment="1">
      <alignment wrapText="1"/>
    </xf>
    <xf numFmtId="0" fontId="18" fillId="0" borderId="22" xfId="8" applyFont="1" applyFill="1" applyBorder="1" applyAlignment="1">
      <alignment horizontal="center" vertical="top"/>
    </xf>
    <xf numFmtId="168" fontId="17" fillId="0" borderId="21" xfId="8" applyNumberFormat="1" applyFont="1" applyFill="1" applyBorder="1" applyAlignment="1">
      <alignment horizontal="left" vertical="top"/>
    </xf>
    <xf numFmtId="0" fontId="17" fillId="0" borderId="22" xfId="8" applyFont="1" applyFill="1" applyBorder="1" applyAlignment="1">
      <alignment wrapText="1"/>
    </xf>
    <xf numFmtId="0" fontId="17" fillId="0" borderId="22" xfId="8" applyFont="1" applyFill="1" applyBorder="1" applyAlignment="1">
      <alignment horizontal="center" vertical="top"/>
    </xf>
    <xf numFmtId="170" fontId="17" fillId="0" borderId="21" xfId="8" applyNumberFormat="1" applyFont="1" applyFill="1" applyBorder="1" applyAlignment="1">
      <alignment horizontal="left" vertical="top"/>
    </xf>
    <xf numFmtId="49" fontId="23" fillId="0" borderId="0" xfId="8" applyNumberFormat="1" applyFont="1" applyFill="1" applyBorder="1" applyAlignment="1" applyProtection="1">
      <alignment horizontal="left" vertical="top" wrapText="1" indent="1"/>
      <protection locked="0"/>
    </xf>
    <xf numFmtId="2" fontId="23" fillId="0" borderId="22" xfId="8" applyNumberFormat="1" applyFont="1" applyFill="1" applyBorder="1" applyAlignment="1" applyProtection="1">
      <alignment horizontal="right" wrapText="1"/>
      <protection locked="0"/>
    </xf>
    <xf numFmtId="0" fontId="17" fillId="0" borderId="23" xfId="2" applyFont="1" applyFill="1" applyBorder="1" applyAlignment="1">
      <alignment horizontal="right" vertical="top"/>
    </xf>
    <xf numFmtId="49" fontId="23" fillId="0" borderId="0" xfId="9" applyNumberFormat="1" applyFont="1" applyFill="1" applyBorder="1" applyAlignment="1" applyProtection="1">
      <alignment horizontal="left" vertical="top" wrapText="1" indent="1"/>
      <protection locked="0"/>
    </xf>
    <xf numFmtId="0" fontId="18" fillId="0" borderId="22" xfId="2" applyFont="1" applyFill="1" applyBorder="1" applyAlignment="1">
      <alignment vertical="top" wrapText="1"/>
    </xf>
    <xf numFmtId="0" fontId="18" fillId="0" borderId="22" xfId="2" applyFont="1" applyFill="1" applyBorder="1" applyAlignment="1">
      <alignment horizontal="center" vertical="top"/>
    </xf>
    <xf numFmtId="0" fontId="17" fillId="0" borderId="22" xfId="2" applyFont="1" applyFill="1" applyBorder="1" applyAlignment="1">
      <alignment vertical="top" wrapText="1"/>
    </xf>
    <xf numFmtId="2" fontId="48" fillId="0" borderId="0" xfId="2" applyNumberFormat="1" applyFont="1" applyFill="1" applyBorder="1" applyAlignment="1" applyProtection="1">
      <alignment horizontal="right" vertical="top" wrapText="1"/>
      <protection locked="0"/>
    </xf>
    <xf numFmtId="2" fontId="17" fillId="0" borderId="22" xfId="2" applyNumberFormat="1" applyFont="1" applyFill="1" applyBorder="1" applyAlignment="1">
      <alignment wrapText="1"/>
    </xf>
    <xf numFmtId="0" fontId="18" fillId="0" borderId="23" xfId="2" applyFont="1" applyFill="1" applyBorder="1" applyAlignment="1">
      <alignment horizontal="right" vertical="top"/>
    </xf>
    <xf numFmtId="168" fontId="17" fillId="0" borderId="0" xfId="2" applyNumberFormat="1" applyFont="1" applyFill="1" applyBorder="1" applyAlignment="1">
      <alignment horizontal="left" vertical="top"/>
    </xf>
    <xf numFmtId="0" fontId="17" fillId="0" borderId="19" xfId="2" applyFont="1" applyFill="1" applyBorder="1" applyAlignment="1">
      <alignment vertical="top"/>
    </xf>
    <xf numFmtId="0" fontId="17" fillId="0" borderId="19" xfId="2" applyFont="1" applyFill="1" applyBorder="1" applyAlignment="1">
      <alignment horizontal="right" vertical="top"/>
    </xf>
    <xf numFmtId="2" fontId="23" fillId="0" borderId="22" xfId="2" applyNumberFormat="1" applyFont="1" applyFill="1" applyBorder="1" applyAlignment="1">
      <alignment horizontal="right" wrapText="1"/>
    </xf>
    <xf numFmtId="168" fontId="17" fillId="0" borderId="22" xfId="2" applyNumberFormat="1" applyFont="1" applyFill="1" applyBorder="1" applyAlignment="1">
      <alignment horizontal="left" vertical="top"/>
    </xf>
    <xf numFmtId="49" fontId="29" fillId="0" borderId="21" xfId="2" applyNumberFormat="1" applyFont="1" applyFill="1" applyBorder="1" applyAlignment="1">
      <alignment vertical="top"/>
    </xf>
    <xf numFmtId="0" fontId="29" fillId="0" borderId="25" xfId="2" applyFont="1" applyFill="1" applyBorder="1" applyAlignment="1">
      <alignment vertical="top" wrapText="1"/>
    </xf>
    <xf numFmtId="2" fontId="52" fillId="0" borderId="0" xfId="2" applyNumberFormat="1" applyFont="1" applyFill="1" applyBorder="1" applyAlignment="1">
      <alignment wrapText="1"/>
    </xf>
    <xf numFmtId="49" fontId="17" fillId="0" borderId="21" xfId="2" applyNumberFormat="1" applyFont="1" applyFill="1" applyBorder="1" applyAlignment="1">
      <alignment horizontal="left" vertical="top"/>
    </xf>
    <xf numFmtId="49" fontId="17" fillId="0" borderId="21" xfId="2" quotePrefix="1" applyNumberFormat="1" applyFont="1" applyFill="1" applyBorder="1" applyAlignment="1">
      <alignment horizontal="left" vertical="top"/>
    </xf>
    <xf numFmtId="0" fontId="46" fillId="0" borderId="25" xfId="2" applyFont="1" applyFill="1" applyBorder="1" applyAlignment="1">
      <alignment vertical="top" wrapText="1"/>
    </xf>
    <xf numFmtId="0" fontId="85" fillId="0" borderId="21" xfId="2" applyFont="1" applyFill="1" applyBorder="1"/>
    <xf numFmtId="0" fontId="17" fillId="0" borderId="21" xfId="2" applyFont="1" applyFill="1" applyBorder="1"/>
    <xf numFmtId="0" fontId="18" fillId="0" borderId="25" xfId="2" applyFont="1" applyFill="1" applyBorder="1" applyAlignment="1">
      <alignment vertical="top" wrapText="1"/>
    </xf>
    <xf numFmtId="4" fontId="23" fillId="0" borderId="22" xfId="2" applyNumberFormat="1" applyFont="1" applyFill="1" applyBorder="1"/>
    <xf numFmtId="0" fontId="18" fillId="0" borderId="28" xfId="2" applyFont="1" applyFill="1" applyBorder="1" applyAlignment="1">
      <alignment horizontal="center" vertical="top" wrapText="1"/>
    </xf>
    <xf numFmtId="0" fontId="18" fillId="0" borderId="29" xfId="2" applyFont="1" applyFill="1" applyBorder="1" applyAlignment="1">
      <alignment horizontal="center" vertical="top" wrapText="1"/>
    </xf>
    <xf numFmtId="0" fontId="18" fillId="0" borderId="11" xfId="2" applyFont="1" applyFill="1" applyBorder="1" applyAlignment="1">
      <alignment vertical="top" wrapText="1"/>
    </xf>
    <xf numFmtId="0" fontId="17" fillId="0" borderId="29" xfId="2" applyFont="1" applyFill="1" applyBorder="1" applyAlignment="1">
      <alignment horizontal="left" vertical="top" wrapText="1"/>
    </xf>
    <xf numFmtId="0" fontId="17" fillId="0" borderId="2" xfId="2" applyFont="1" applyFill="1" applyBorder="1" applyAlignment="1">
      <alignment horizontal="left" vertical="top" wrapText="1"/>
    </xf>
    <xf numFmtId="2" fontId="17" fillId="0" borderId="2" xfId="2" applyNumberFormat="1" applyFont="1" applyFill="1" applyBorder="1" applyAlignment="1">
      <alignment vertical="top" wrapText="1"/>
    </xf>
    <xf numFmtId="0" fontId="17" fillId="0" borderId="11" xfId="2" applyFont="1" applyFill="1" applyBorder="1" applyAlignment="1">
      <alignment horizontal="center" vertical="top" wrapText="1"/>
    </xf>
    <xf numFmtId="3" fontId="17" fillId="0" borderId="31" xfId="2" applyNumberFormat="1" applyFont="1" applyFill="1" applyBorder="1" applyAlignment="1">
      <alignment vertical="top" wrapText="1"/>
    </xf>
    <xf numFmtId="2" fontId="17" fillId="0" borderId="0" xfId="2" applyNumberFormat="1" applyFont="1" applyFill="1"/>
    <xf numFmtId="3" fontId="17" fillId="0" borderId="0" xfId="2" applyNumberFormat="1" applyFont="1" applyFill="1" applyAlignment="1">
      <alignment vertical="top"/>
    </xf>
    <xf numFmtId="4" fontId="25" fillId="0" borderId="0" xfId="7" applyNumberFormat="1" applyFont="1" applyBorder="1" applyAlignment="1">
      <alignment vertical="center" wrapText="1"/>
    </xf>
    <xf numFmtId="0" fontId="18" fillId="0" borderId="21" xfId="7" applyFont="1" applyBorder="1" applyAlignment="1">
      <alignment wrapText="1"/>
    </xf>
    <xf numFmtId="0" fontId="17" fillId="0" borderId="24" xfId="7" applyFont="1" applyBorder="1" applyAlignment="1">
      <alignment wrapText="1"/>
    </xf>
    <xf numFmtId="49" fontId="18" fillId="0" borderId="21" xfId="7" applyNumberFormat="1" applyFont="1" applyBorder="1" applyAlignment="1">
      <alignment wrapText="1"/>
    </xf>
    <xf numFmtId="49" fontId="17" fillId="0" borderId="21" xfId="7" applyNumberFormat="1" applyFont="1" applyBorder="1" applyAlignment="1">
      <alignment wrapText="1"/>
    </xf>
    <xf numFmtId="4" fontId="48" fillId="0" borderId="22" xfId="7" applyNumberFormat="1" applyFont="1" applyBorder="1" applyAlignment="1" applyProtection="1">
      <alignment vertical="top" wrapText="1"/>
      <protection locked="0"/>
    </xf>
    <xf numFmtId="4" fontId="23" fillId="0" borderId="0" xfId="7" applyNumberFormat="1" applyFont="1" applyAlignment="1">
      <alignment horizontal="right" wrapText="1"/>
    </xf>
    <xf numFmtId="4" fontId="48" fillId="0" borderId="22" xfId="7" applyNumberFormat="1" applyFont="1" applyFill="1" applyBorder="1" applyAlignment="1" applyProtection="1">
      <alignment horizontal="right" vertical="top" wrapText="1"/>
      <protection locked="0"/>
    </xf>
    <xf numFmtId="0" fontId="86" fillId="0" borderId="0" xfId="7" applyFont="1" applyBorder="1" applyAlignment="1">
      <alignment horizontal="left" vertical="center"/>
    </xf>
    <xf numFmtId="169" fontId="48" fillId="0" borderId="0" xfId="7" applyNumberFormat="1" applyFont="1" applyAlignment="1">
      <alignment horizontal="right" vertical="top" wrapText="1"/>
    </xf>
    <xf numFmtId="4" fontId="83" fillId="0" borderId="23" xfId="7" applyNumberFormat="1" applyFont="1" applyBorder="1" applyAlignment="1">
      <alignment horizontal="right" vertical="top" wrapText="1"/>
    </xf>
    <xf numFmtId="4" fontId="24" fillId="0" borderId="0" xfId="2" applyNumberFormat="1" applyFont="1" applyFill="1" applyBorder="1" applyAlignment="1">
      <alignment horizontal="left" vertical="center" wrapText="1"/>
    </xf>
    <xf numFmtId="3" fontId="87" fillId="0" borderId="0" xfId="2" applyNumberFormat="1" applyFont="1" applyFill="1" applyBorder="1" applyAlignment="1">
      <alignment horizontal="left" vertical="center" wrapText="1"/>
    </xf>
    <xf numFmtId="4" fontId="20" fillId="0" borderId="0" xfId="2" applyNumberFormat="1" applyFont="1" applyFill="1" applyBorder="1" applyAlignment="1">
      <alignment horizontal="right" vertical="center"/>
    </xf>
    <xf numFmtId="3" fontId="87" fillId="0" borderId="0" xfId="2" applyNumberFormat="1" applyFont="1" applyFill="1" applyBorder="1" applyAlignment="1">
      <alignment horizontal="right" vertical="center"/>
    </xf>
    <xf numFmtId="4" fontId="44" fillId="0" borderId="7" xfId="2" applyNumberFormat="1" applyFont="1" applyFill="1" applyBorder="1" applyAlignment="1">
      <alignment horizontal="right" vertical="center"/>
    </xf>
    <xf numFmtId="4" fontId="44" fillId="0" borderId="2" xfId="2" applyNumberFormat="1" applyFont="1" applyFill="1" applyBorder="1" applyAlignment="1">
      <alignment horizontal="right" vertical="center"/>
    </xf>
    <xf numFmtId="3" fontId="88" fillId="0" borderId="18" xfId="2" applyNumberFormat="1" applyFont="1" applyFill="1" applyBorder="1" applyAlignment="1">
      <alignment horizontal="center" vertical="center"/>
    </xf>
    <xf numFmtId="170" fontId="18" fillId="0" borderId="25" xfId="6" applyNumberFormat="1" applyFont="1" applyFill="1" applyBorder="1" applyAlignment="1">
      <alignment horizontal="left" vertical="top" wrapText="1"/>
    </xf>
    <xf numFmtId="0" fontId="18" fillId="0" borderId="25" xfId="10" applyFont="1" applyFill="1" applyBorder="1" applyAlignment="1">
      <alignment vertical="center" wrapText="1"/>
    </xf>
    <xf numFmtId="4" fontId="44" fillId="0" borderId="22" xfId="2" applyNumberFormat="1" applyFont="1" applyFill="1" applyBorder="1" applyAlignment="1">
      <alignment wrapText="1"/>
    </xf>
    <xf numFmtId="3" fontId="88" fillId="0" borderId="23" xfId="2" applyNumberFormat="1" applyFont="1" applyFill="1" applyBorder="1" applyAlignment="1">
      <alignment vertical="top"/>
    </xf>
    <xf numFmtId="49" fontId="18" fillId="0" borderId="21" xfId="10" quotePrefix="1" applyNumberFormat="1" applyFont="1" applyBorder="1" applyAlignment="1">
      <alignment horizontal="left" vertical="top"/>
    </xf>
    <xf numFmtId="0" fontId="18" fillId="0" borderId="0" xfId="10" applyFont="1" applyAlignment="1">
      <alignment vertical="top" wrapText="1"/>
    </xf>
    <xf numFmtId="4" fontId="58" fillId="0" borderId="22" xfId="2" applyNumberFormat="1" applyFont="1" applyFill="1" applyBorder="1" applyAlignment="1">
      <alignment wrapText="1"/>
    </xf>
    <xf numFmtId="4" fontId="88" fillId="0" borderId="23" xfId="2" applyNumberFormat="1" applyFont="1" applyFill="1" applyBorder="1" applyAlignment="1">
      <alignment vertical="top"/>
    </xf>
    <xf numFmtId="49" fontId="17" fillId="0" borderId="21" xfId="10" quotePrefix="1" applyNumberFormat="1" applyFont="1" applyBorder="1" applyAlignment="1">
      <alignment horizontal="left" vertical="top"/>
    </xf>
    <xf numFmtId="0" fontId="17" fillId="0" borderId="0" xfId="10" applyFont="1" applyAlignment="1">
      <alignment vertical="top" wrapText="1"/>
    </xf>
    <xf numFmtId="4" fontId="78" fillId="0" borderId="22" xfId="2" applyNumberFormat="1" applyFont="1" applyFill="1" applyBorder="1" applyAlignment="1">
      <alignment wrapText="1"/>
    </xf>
    <xf numFmtId="0" fontId="89" fillId="0" borderId="0" xfId="2" applyFont="1" applyFill="1" applyBorder="1" applyAlignment="1">
      <alignment vertical="top" wrapText="1"/>
    </xf>
    <xf numFmtId="4" fontId="89" fillId="0" borderId="22" xfId="2" applyNumberFormat="1" applyFont="1" applyFill="1" applyBorder="1" applyAlignment="1">
      <alignment wrapText="1"/>
    </xf>
    <xf numFmtId="0" fontId="58" fillId="0" borderId="0" xfId="2" applyFont="1" applyFill="1" applyBorder="1" applyAlignment="1">
      <alignment vertical="top" wrapText="1"/>
    </xf>
    <xf numFmtId="0" fontId="60" fillId="0" borderId="0" xfId="2" applyFont="1" applyFill="1" applyAlignment="1">
      <alignment vertical="top"/>
    </xf>
    <xf numFmtId="0" fontId="43" fillId="0" borderId="0" xfId="6" applyFont="1" applyFill="1" applyBorder="1" applyAlignment="1">
      <alignment vertical="top" wrapText="1"/>
    </xf>
    <xf numFmtId="4" fontId="43" fillId="0" borderId="0" xfId="6" applyNumberFormat="1" applyFont="1" applyFill="1" applyBorder="1" applyAlignment="1">
      <alignment wrapText="1"/>
    </xf>
    <xf numFmtId="49" fontId="18" fillId="0" borderId="21" xfId="10" applyNumberFormat="1" applyFont="1" applyBorder="1" applyAlignment="1">
      <alignment horizontal="left" vertical="top"/>
    </xf>
    <xf numFmtId="4" fontId="18" fillId="0" borderId="0" xfId="10" applyNumberFormat="1" applyFont="1" applyAlignment="1">
      <alignment wrapText="1"/>
    </xf>
    <xf numFmtId="0" fontId="18" fillId="0" borderId="21" xfId="10" applyFont="1" applyBorder="1" applyAlignment="1">
      <alignment horizontal="center" vertical="top"/>
    </xf>
    <xf numFmtId="4" fontId="17" fillId="0" borderId="0" xfId="10" applyNumberFormat="1" applyFont="1" applyAlignment="1">
      <alignment wrapText="1"/>
    </xf>
    <xf numFmtId="0" fontId="17" fillId="0" borderId="21" xfId="10" applyFont="1" applyBorder="1" applyAlignment="1">
      <alignment horizontal="center" vertical="top"/>
    </xf>
    <xf numFmtId="0" fontId="89" fillId="0" borderId="0" xfId="6" applyFont="1" applyFill="1" applyBorder="1" applyAlignment="1">
      <alignment vertical="top" wrapText="1"/>
    </xf>
    <xf numFmtId="4" fontId="78" fillId="0" borderId="22" xfId="6" applyNumberFormat="1" applyFont="1" applyFill="1" applyBorder="1" applyAlignment="1">
      <alignment wrapText="1"/>
    </xf>
    <xf numFmtId="4" fontId="83" fillId="0" borderId="23" xfId="6" applyNumberFormat="1" applyFont="1" applyFill="1" applyBorder="1" applyAlignment="1">
      <alignment vertical="top"/>
    </xf>
    <xf numFmtId="0" fontId="17" fillId="0" borderId="0" xfId="10" applyFont="1" applyAlignment="1">
      <alignment wrapText="1"/>
    </xf>
    <xf numFmtId="4" fontId="18" fillId="0" borderId="0" xfId="6" applyNumberFormat="1" applyFont="1" applyFill="1" applyBorder="1" applyAlignment="1">
      <alignment vertical="top" wrapText="1"/>
    </xf>
    <xf numFmtId="2" fontId="83" fillId="0" borderId="23" xfId="6" applyNumberFormat="1" applyFont="1" applyFill="1" applyBorder="1" applyAlignment="1">
      <alignment vertical="top"/>
    </xf>
    <xf numFmtId="0" fontId="18" fillId="0" borderId="24" xfId="6" applyFont="1" applyFill="1" applyBorder="1" applyAlignment="1">
      <alignment horizontal="center" vertical="top"/>
    </xf>
    <xf numFmtId="0" fontId="18" fillId="0" borderId="0" xfId="10" applyFont="1" applyAlignment="1">
      <alignment wrapText="1"/>
    </xf>
    <xf numFmtId="0" fontId="25" fillId="0" borderId="0" xfId="6" applyFont="1" applyFill="1" applyBorder="1" applyAlignment="1">
      <alignment vertical="top" wrapText="1"/>
    </xf>
    <xf numFmtId="4" fontId="23" fillId="0" borderId="0" xfId="6" applyNumberFormat="1" applyFont="1" applyFill="1" applyBorder="1" applyAlignment="1">
      <alignment vertical="top" wrapText="1"/>
    </xf>
    <xf numFmtId="0" fontId="83" fillId="0" borderId="23" xfId="6" applyFont="1" applyFill="1" applyBorder="1" applyAlignment="1">
      <alignment vertical="top"/>
    </xf>
    <xf numFmtId="4" fontId="90" fillId="0" borderId="22" xfId="2" applyNumberFormat="1" applyFont="1" applyFill="1" applyBorder="1" applyAlignment="1">
      <alignment wrapText="1"/>
    </xf>
    <xf numFmtId="0" fontId="89" fillId="0" borderId="21" xfId="6" applyFont="1" applyFill="1" applyBorder="1" applyAlignment="1">
      <alignment horizontal="center" vertical="top"/>
    </xf>
    <xf numFmtId="4" fontId="25" fillId="0" borderId="0" xfId="6" applyNumberFormat="1" applyFont="1" applyFill="1" applyBorder="1" applyAlignment="1">
      <alignment vertical="top" wrapText="1"/>
    </xf>
    <xf numFmtId="0" fontId="25" fillId="0" borderId="21" xfId="6" applyFont="1" applyFill="1" applyBorder="1" applyAlignment="1">
      <alignment horizontal="center" vertical="top"/>
    </xf>
    <xf numFmtId="0" fontId="17" fillId="0" borderId="0" xfId="6" applyFont="1" applyFill="1" applyBorder="1" applyAlignment="1">
      <alignment vertical="top" wrapText="1"/>
    </xf>
    <xf numFmtId="4" fontId="17" fillId="0" borderId="0" xfId="6" applyNumberFormat="1" applyFont="1" applyFill="1" applyBorder="1" applyAlignment="1">
      <alignment vertical="top" wrapText="1"/>
    </xf>
    <xf numFmtId="0" fontId="23" fillId="0" borderId="0" xfId="6" applyFont="1" applyFill="1" applyBorder="1" applyAlignment="1">
      <alignment vertical="top" wrapText="1"/>
    </xf>
    <xf numFmtId="4" fontId="58" fillId="0" borderId="0" xfId="2" applyNumberFormat="1" applyFont="1" applyFill="1" applyBorder="1" applyAlignment="1">
      <alignment wrapText="1"/>
    </xf>
    <xf numFmtId="49" fontId="17" fillId="0" borderId="0" xfId="6" applyNumberFormat="1" applyFont="1" applyFill="1" applyBorder="1" applyAlignment="1">
      <alignment horizontal="left" vertical="top"/>
    </xf>
    <xf numFmtId="49" fontId="18" fillId="0" borderId="0" xfId="6" quotePrefix="1" applyNumberFormat="1" applyFont="1" applyFill="1" applyBorder="1" applyAlignment="1">
      <alignment horizontal="left" vertical="top"/>
    </xf>
    <xf numFmtId="49" fontId="44" fillId="0" borderId="21" xfId="6" quotePrefix="1" applyNumberFormat="1" applyFont="1" applyFill="1" applyBorder="1" applyAlignment="1">
      <alignment horizontal="left" vertical="top"/>
    </xf>
    <xf numFmtId="0" fontId="44" fillId="0" borderId="0" xfId="6" applyFont="1" applyFill="1" applyBorder="1" applyAlignment="1">
      <alignment vertical="top" wrapText="1"/>
    </xf>
    <xf numFmtId="4" fontId="44" fillId="0" borderId="0" xfId="6" applyNumberFormat="1" applyFont="1" applyFill="1" applyBorder="1" applyAlignment="1">
      <alignment wrapText="1"/>
    </xf>
    <xf numFmtId="0" fontId="44" fillId="0" borderId="21" xfId="6" applyFont="1" applyFill="1" applyBorder="1" applyAlignment="1">
      <alignment horizontal="center" vertical="top"/>
    </xf>
    <xf numFmtId="4" fontId="44" fillId="0" borderId="29" xfId="2" applyNumberFormat="1" applyFont="1" applyFill="1" applyBorder="1" applyAlignment="1">
      <alignment wrapText="1"/>
    </xf>
    <xf numFmtId="3" fontId="88" fillId="0" borderId="30" xfId="2" applyNumberFormat="1" applyFont="1" applyFill="1" applyBorder="1" applyAlignment="1">
      <alignment vertical="top"/>
    </xf>
    <xf numFmtId="3" fontId="83" fillId="0" borderId="0" xfId="2" applyNumberFormat="1" applyFont="1" applyFill="1" applyBorder="1" applyAlignment="1">
      <alignment vertical="top"/>
    </xf>
    <xf numFmtId="4" fontId="59" fillId="0" borderId="0" xfId="2" applyNumberFormat="1" applyFont="1" applyFill="1" applyBorder="1" applyAlignment="1">
      <alignment wrapText="1"/>
    </xf>
    <xf numFmtId="3" fontId="87" fillId="0" borderId="0" xfId="2" applyNumberFormat="1" applyFont="1" applyFill="1" applyBorder="1" applyAlignment="1">
      <alignment vertical="top"/>
    </xf>
    <xf numFmtId="4" fontId="31" fillId="0" borderId="0" xfId="2" applyNumberFormat="1" applyFont="1" applyFill="1" applyAlignment="1">
      <alignment wrapText="1"/>
    </xf>
    <xf numFmtId="4" fontId="39" fillId="0" borderId="0" xfId="2" applyNumberFormat="1" applyFont="1" applyFill="1" applyBorder="1" applyAlignment="1">
      <alignment wrapText="1"/>
    </xf>
    <xf numFmtId="4" fontId="50" fillId="0" borderId="0" xfId="2" applyNumberFormat="1" applyFont="1" applyFill="1" applyBorder="1" applyAlignment="1">
      <alignment wrapText="1"/>
    </xf>
    <xf numFmtId="3" fontId="91" fillId="0" borderId="0" xfId="2" applyNumberFormat="1" applyFont="1" applyFill="1" applyBorder="1" applyAlignment="1">
      <alignment vertical="top"/>
    </xf>
    <xf numFmtId="4" fontId="67" fillId="0" borderId="0" xfId="2" applyNumberFormat="1" applyFont="1" applyFill="1" applyBorder="1" applyAlignment="1">
      <alignment wrapText="1"/>
    </xf>
    <xf numFmtId="3" fontId="83" fillId="0" borderId="0" xfId="2" applyNumberFormat="1" applyFont="1" applyFill="1" applyBorder="1"/>
    <xf numFmtId="3" fontId="83" fillId="0" borderId="0" xfId="2" applyNumberFormat="1" applyFont="1" applyFill="1" applyBorder="1" applyAlignment="1">
      <alignment vertical="center"/>
    </xf>
    <xf numFmtId="3" fontId="83" fillId="0" borderId="0" xfId="2" applyNumberFormat="1" applyFont="1" applyFill="1" applyAlignment="1">
      <alignment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164" fontId="3" fillId="0" borderId="0" xfId="0" applyNumberFormat="1" applyFont="1" applyAlignment="1" applyProtection="1">
      <alignment horizontal="center" vertical="center"/>
    </xf>
    <xf numFmtId="166" fontId="3" fillId="0" borderId="0" xfId="0" applyNumberFormat="1" applyFont="1" applyAlignment="1" applyProtection="1">
      <alignment horizontal="center" vertical="center"/>
    </xf>
    <xf numFmtId="0" fontId="17" fillId="0" borderId="4" xfId="2" applyFont="1" applyFill="1" applyBorder="1" applyAlignment="1">
      <alignment horizontal="center" vertical="center"/>
    </xf>
    <xf numFmtId="0" fontId="17" fillId="0" borderId="5" xfId="2" applyFont="1" applyFill="1" applyBorder="1" applyAlignment="1">
      <alignment horizontal="center" vertical="center"/>
    </xf>
    <xf numFmtId="0" fontId="17" fillId="0" borderId="5" xfId="2" quotePrefix="1" applyFont="1" applyFill="1" applyBorder="1" applyAlignment="1">
      <alignment horizontal="center" vertical="center"/>
    </xf>
    <xf numFmtId="0" fontId="17" fillId="0" borderId="13" xfId="2" quotePrefix="1" applyFont="1" applyFill="1" applyBorder="1" applyAlignment="1">
      <alignment horizontal="center" vertical="center"/>
    </xf>
    <xf numFmtId="3" fontId="18" fillId="0" borderId="8" xfId="2" applyNumberFormat="1" applyFont="1" applyFill="1" applyBorder="1" applyAlignment="1">
      <alignment horizontal="right" vertical="center"/>
    </xf>
    <xf numFmtId="3" fontId="18" fillId="0" borderId="14" xfId="2" applyNumberFormat="1" applyFont="1" applyFill="1" applyBorder="1" applyAlignment="1">
      <alignment horizontal="right" vertical="center"/>
    </xf>
    <xf numFmtId="0" fontId="44" fillId="0" borderId="4" xfId="2" applyFont="1" applyFill="1" applyBorder="1" applyAlignment="1">
      <alignment horizontal="center" vertical="center"/>
    </xf>
    <xf numFmtId="0" fontId="44" fillId="0" borderId="5" xfId="2" applyFont="1" applyFill="1" applyBorder="1" applyAlignment="1">
      <alignment horizontal="center" vertical="center"/>
    </xf>
    <xf numFmtId="0" fontId="44" fillId="0" borderId="5" xfId="2" quotePrefix="1" applyFont="1" applyFill="1" applyBorder="1" applyAlignment="1">
      <alignment horizontal="center" vertical="center"/>
    </xf>
    <xf numFmtId="0" fontId="44" fillId="0" borderId="13" xfId="2" quotePrefix="1" applyFont="1" applyFill="1" applyBorder="1" applyAlignment="1">
      <alignment horizontal="center" vertical="center"/>
    </xf>
    <xf numFmtId="3" fontId="43" fillId="0" borderId="8" xfId="2" applyNumberFormat="1" applyFont="1" applyFill="1" applyBorder="1" applyAlignment="1">
      <alignment horizontal="center" vertical="center"/>
    </xf>
    <xf numFmtId="3" fontId="43" fillId="0" borderId="14" xfId="2" applyNumberFormat="1" applyFont="1" applyFill="1" applyBorder="1" applyAlignment="1">
      <alignment horizontal="center" vertical="center"/>
    </xf>
    <xf numFmtId="0" fontId="17" fillId="0" borderId="4" xfId="7" applyFont="1" applyFill="1" applyBorder="1" applyAlignment="1">
      <alignment horizontal="center" vertical="top"/>
    </xf>
    <xf numFmtId="0" fontId="17" fillId="0" borderId="5" xfId="7" applyFont="1" applyFill="1" applyBorder="1" applyAlignment="1">
      <alignment horizontal="center" vertical="top"/>
    </xf>
    <xf numFmtId="0" fontId="17" fillId="0" borderId="6" xfId="7" applyFont="1" applyFill="1" applyBorder="1" applyAlignment="1">
      <alignment horizontal="center" vertical="center" wrapText="1"/>
    </xf>
    <xf numFmtId="0" fontId="17" fillId="0" borderId="32" xfId="7" applyFont="1" applyFill="1" applyBorder="1" applyAlignment="1">
      <alignment horizontal="center" vertical="center" wrapText="1"/>
    </xf>
    <xf numFmtId="0" fontId="17" fillId="0" borderId="12" xfId="7" applyFont="1" applyFill="1" applyBorder="1" applyAlignment="1">
      <alignment horizontal="center" vertical="center" wrapText="1"/>
    </xf>
    <xf numFmtId="0" fontId="17" fillId="0" borderId="29" xfId="7" applyFont="1" applyFill="1" applyBorder="1" applyAlignment="1">
      <alignment horizontal="center" vertical="center" wrapText="1"/>
    </xf>
    <xf numFmtId="0" fontId="17" fillId="0" borderId="5" xfId="7" quotePrefix="1" applyFont="1" applyFill="1" applyBorder="1" applyAlignment="1">
      <alignment horizontal="center" vertical="center"/>
    </xf>
    <xf numFmtId="0" fontId="17" fillId="0" borderId="13" xfId="7" quotePrefix="1" applyFont="1" applyFill="1" applyBorder="1" applyAlignment="1">
      <alignment horizontal="center" vertical="center"/>
    </xf>
    <xf numFmtId="3" fontId="17" fillId="0" borderId="9" xfId="7" applyNumberFormat="1" applyFont="1" applyFill="1" applyBorder="1" applyAlignment="1">
      <alignment horizontal="center" vertical="center"/>
    </xf>
    <xf numFmtId="3" fontId="17" fillId="0" borderId="15" xfId="7" applyNumberFormat="1" applyFont="1" applyFill="1" applyBorder="1" applyAlignment="1">
      <alignment horizontal="center" vertical="center"/>
    </xf>
    <xf numFmtId="0" fontId="17" fillId="0" borderId="4" xfId="2" applyFont="1" applyFill="1" applyBorder="1" applyAlignment="1">
      <alignment horizontal="center" vertical="top"/>
    </xf>
    <xf numFmtId="0" fontId="17" fillId="0" borderId="5" xfId="2" applyFont="1" applyFill="1" applyBorder="1" applyAlignment="1">
      <alignment horizontal="center" vertical="top"/>
    </xf>
    <xf numFmtId="0" fontId="17" fillId="0" borderId="6" xfId="2" applyFont="1" applyFill="1" applyBorder="1" applyAlignment="1">
      <alignment horizontal="center" vertical="center" wrapText="1"/>
    </xf>
    <xf numFmtId="0" fontId="17" fillId="0" borderId="32" xfId="2" applyFont="1" applyFill="1" applyBorder="1" applyAlignment="1">
      <alignment horizontal="center" vertical="center" wrapText="1"/>
    </xf>
    <xf numFmtId="0" fontId="17" fillId="0" borderId="12" xfId="2" applyFont="1" applyFill="1" applyBorder="1" applyAlignment="1">
      <alignment horizontal="center" vertical="center" wrapText="1"/>
    </xf>
    <xf numFmtId="0" fontId="17" fillId="0" borderId="29" xfId="2" applyFont="1" applyFill="1" applyBorder="1" applyAlignment="1">
      <alignment horizontal="center" vertical="center" wrapText="1"/>
    </xf>
    <xf numFmtId="0" fontId="17" fillId="0" borderId="9" xfId="2" quotePrefix="1" applyFont="1" applyFill="1" applyBorder="1" applyAlignment="1">
      <alignment horizontal="center" vertical="center"/>
    </xf>
    <xf numFmtId="0" fontId="17" fillId="0" borderId="15" xfId="2" quotePrefix="1" applyFont="1" applyFill="1" applyBorder="1" applyAlignment="1">
      <alignment horizontal="center" vertical="center"/>
    </xf>
    <xf numFmtId="3" fontId="88" fillId="0" borderId="8" xfId="2" applyNumberFormat="1" applyFont="1" applyFill="1" applyBorder="1" applyAlignment="1">
      <alignment horizontal="center" vertical="center"/>
    </xf>
    <xf numFmtId="3" fontId="88" fillId="0" borderId="14" xfId="2" applyNumberFormat="1" applyFont="1" applyFill="1" applyBorder="1" applyAlignment="1">
      <alignment horizontal="center" vertical="center"/>
    </xf>
    <xf numFmtId="0" fontId="17" fillId="0" borderId="20" xfId="2" applyFont="1" applyFill="1" applyBorder="1"/>
    <xf numFmtId="49" fontId="23" fillId="0" borderId="27" xfId="8" applyNumberFormat="1" applyFont="1" applyFill="1" applyBorder="1" applyAlignment="1" applyProtection="1">
      <alignment horizontal="left" vertical="top" wrapText="1" indent="1"/>
      <protection locked="0"/>
    </xf>
    <xf numFmtId="3" fontId="17" fillId="0" borderId="23" xfId="2" applyNumberFormat="1" applyFont="1" applyFill="1" applyBorder="1" applyAlignment="1">
      <alignment vertical="top" wrapText="1"/>
    </xf>
    <xf numFmtId="0" fontId="18" fillId="0" borderId="0" xfId="2" applyFont="1" applyFill="1" applyBorder="1" applyAlignment="1">
      <alignment wrapText="1"/>
    </xf>
    <xf numFmtId="0" fontId="17" fillId="0" borderId="23" xfId="2" applyNumberFormat="1" applyFont="1" applyFill="1" applyBorder="1" applyAlignment="1">
      <alignment horizontal="right" vertical="top" wrapText="1"/>
    </xf>
    <xf numFmtId="0" fontId="17" fillId="0" borderId="23" xfId="2" applyFont="1" applyFill="1" applyBorder="1"/>
    <xf numFmtId="3" fontId="17" fillId="0" borderId="23" xfId="2" applyNumberFormat="1" applyFont="1" applyFill="1" applyBorder="1" applyAlignment="1">
      <alignment horizontal="right" vertical="top" wrapText="1"/>
    </xf>
    <xf numFmtId="0" fontId="18" fillId="0" borderId="19" xfId="2" applyFont="1" applyFill="1" applyBorder="1" applyAlignment="1">
      <alignment horizontal="right" vertical="top"/>
    </xf>
    <xf numFmtId="2" fontId="17" fillId="0" borderId="0" xfId="2" applyNumberFormat="1" applyFont="1" applyFill="1" applyBorder="1" applyAlignment="1">
      <alignment vertical="top" wrapText="1"/>
    </xf>
    <xf numFmtId="2" fontId="18" fillId="0" borderId="0" xfId="2" applyNumberFormat="1" applyFont="1" applyFill="1" applyBorder="1" applyAlignment="1">
      <alignment wrapText="1"/>
    </xf>
    <xf numFmtId="2" fontId="23" fillId="0" borderId="0" xfId="2" applyNumberFormat="1" applyFont="1" applyFill="1" applyBorder="1" applyAlignment="1">
      <alignment horizontal="right" wrapText="1"/>
    </xf>
    <xf numFmtId="2" fontId="48" fillId="0" borderId="27" xfId="8" applyNumberFormat="1" applyFont="1" applyFill="1" applyBorder="1" applyAlignment="1" applyProtection="1">
      <alignment horizontal="right" wrapText="1"/>
      <protection locked="0"/>
    </xf>
    <xf numFmtId="2" fontId="17" fillId="0" borderId="0" xfId="2" applyNumberFormat="1" applyFont="1" applyFill="1" applyBorder="1" applyAlignment="1">
      <alignment wrapText="1"/>
    </xf>
    <xf numFmtId="0" fontId="18" fillId="0" borderId="23" xfId="8" applyFont="1" applyFill="1" applyBorder="1" applyAlignment="1">
      <alignment vertical="top"/>
    </xf>
    <xf numFmtId="0" fontId="17" fillId="0" borderId="23" xfId="8" applyFont="1" applyFill="1" applyBorder="1" applyAlignment="1">
      <alignment vertical="top"/>
    </xf>
    <xf numFmtId="0" fontId="17" fillId="0" borderId="23" xfId="8" applyFont="1" applyFill="1" applyBorder="1"/>
    <xf numFmtId="0" fontId="27" fillId="0" borderId="23" xfId="2" applyFont="1" applyFill="1" applyBorder="1"/>
    <xf numFmtId="2" fontId="23" fillId="0" borderId="0" xfId="2" applyNumberFormat="1" applyFont="1" applyFill="1" applyBorder="1"/>
    <xf numFmtId="1" fontId="18" fillId="0" borderId="23" xfId="2" applyNumberFormat="1" applyFont="1" applyFill="1" applyBorder="1" applyAlignment="1">
      <alignment vertical="top"/>
    </xf>
  </cellXfs>
  <cellStyles count="11">
    <cellStyle name="Normálna" xfId="0" builtinId="0"/>
    <cellStyle name="Normálna 2" xfId="2" xr:uid="{00000000-0005-0000-0000-000000000000}"/>
    <cellStyle name="Normálna 2 2" xfId="10" xr:uid="{00000000-0005-0000-0000-000001000000}"/>
    <cellStyle name="Normálna 3" xfId="5" xr:uid="{00000000-0005-0000-0000-000002000000}"/>
    <cellStyle name="Normálna 4" xfId="7" xr:uid="{00000000-0005-0000-0000-000003000000}"/>
    <cellStyle name="normálne 10" xfId="4" xr:uid="{00000000-0005-0000-0000-000005000000}"/>
    <cellStyle name="Normálne 2" xfId="1" xr:uid="{00000000-0005-0000-0000-000006000000}"/>
    <cellStyle name="Normálne 3" xfId="3" xr:uid="{00000000-0005-0000-0000-000007000000}"/>
    <cellStyle name="normálne_009-E-331-01" xfId="9" xr:uid="{00000000-0005-0000-0000-000008000000}"/>
    <cellStyle name="normální 2" xfId="6" xr:uid="{00000000-0005-0000-0000-000009000000}"/>
    <cellStyle name="Poznámka 2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XLS\D61NM-CH\VYMERY\CENOV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cts"/>
      <sheetName val="Total"/>
      <sheetName val="Database"/>
    </sheetNames>
    <sheetDataSet>
      <sheetData sheetId="0" refreshError="1">
        <row r="6">
          <cell r="A6" t="str">
            <v>100-00</v>
          </cell>
          <cell r="C6" t="str">
            <v>Všeobecné položky</v>
          </cell>
          <cell r="D6">
            <v>0</v>
          </cell>
          <cell r="F6">
            <v>0</v>
          </cell>
          <cell r="G6">
            <v>0</v>
          </cell>
          <cell r="H6" t="str">
            <v xml:space="preserve"> </v>
          </cell>
        </row>
        <row r="7">
          <cell r="A7" t="str">
            <v>100-00</v>
          </cell>
          <cell r="B7" t="str">
            <v>100-01</v>
          </cell>
          <cell r="C7" t="str">
            <v>Zariadenie staveniska</v>
          </cell>
          <cell r="D7" t="str">
            <v>ks</v>
          </cell>
          <cell r="E7">
            <v>1</v>
          </cell>
          <cell r="F7">
            <v>1</v>
          </cell>
          <cell r="G7">
            <v>1</v>
          </cell>
          <cell r="H7" t="str">
            <v xml:space="preserve"> </v>
          </cell>
        </row>
        <row r="8">
          <cell r="A8" t="str">
            <v>100-00</v>
          </cell>
          <cell r="B8" t="str">
            <v>100-02</v>
          </cell>
          <cell r="C8" t="str">
            <v>Realizaená dokumentácia</v>
          </cell>
          <cell r="D8" t="str">
            <v>ks</v>
          </cell>
          <cell r="E8">
            <v>1</v>
          </cell>
          <cell r="F8">
            <v>1</v>
          </cell>
          <cell r="G8">
            <v>1</v>
          </cell>
          <cell r="H8" t="str">
            <v xml:space="preserve"> </v>
          </cell>
        </row>
        <row r="9">
          <cell r="A9" t="str">
            <v>100-00</v>
          </cell>
          <cell r="B9" t="str">
            <v>100-03</v>
          </cell>
          <cell r="C9" t="str">
            <v>Dokumentácia skutoeného vyhotovenia</v>
          </cell>
          <cell r="D9" t="str">
            <v>ks</v>
          </cell>
          <cell r="E9">
            <v>1</v>
          </cell>
          <cell r="F9">
            <v>1</v>
          </cell>
          <cell r="G9">
            <v>1</v>
          </cell>
          <cell r="H9" t="str">
            <v xml:space="preserve"> </v>
          </cell>
        </row>
        <row r="10">
          <cell r="A10" t="str">
            <v>100-00</v>
          </cell>
          <cell r="B10" t="str">
            <v>999</v>
          </cell>
          <cell r="C10" t="str">
            <v>Spolu</v>
          </cell>
          <cell r="D10">
            <v>0</v>
          </cell>
          <cell r="F10">
            <v>0</v>
          </cell>
          <cell r="G10">
            <v>0</v>
          </cell>
          <cell r="H10">
            <v>3</v>
          </cell>
        </row>
        <row r="11">
          <cell r="C11" t="str">
            <v xml:space="preserve"> </v>
          </cell>
          <cell r="D11">
            <v>0</v>
          </cell>
          <cell r="F11">
            <v>0</v>
          </cell>
          <cell r="G11">
            <v>0</v>
          </cell>
          <cell r="H11" t="str">
            <v xml:space="preserve"> </v>
          </cell>
        </row>
        <row r="12">
          <cell r="C12" t="str">
            <v xml:space="preserve"> </v>
          </cell>
          <cell r="D12">
            <v>0</v>
          </cell>
          <cell r="F12">
            <v>0</v>
          </cell>
          <cell r="G12">
            <v>0</v>
          </cell>
          <cell r="H12" t="str">
            <v xml:space="preserve"> </v>
          </cell>
        </row>
        <row r="13">
          <cell r="C13" t="str">
            <v xml:space="preserve"> </v>
          </cell>
          <cell r="D13">
            <v>0</v>
          </cell>
          <cell r="F13">
            <v>0</v>
          </cell>
          <cell r="G13">
            <v>0</v>
          </cell>
          <cell r="H13" t="str">
            <v xml:space="preserve"> </v>
          </cell>
        </row>
        <row r="14">
          <cell r="C14" t="str">
            <v xml:space="preserve"> </v>
          </cell>
          <cell r="D14">
            <v>0</v>
          </cell>
          <cell r="F14">
            <v>0</v>
          </cell>
          <cell r="G14">
            <v>0</v>
          </cell>
          <cell r="H14" t="str">
            <v xml:space="preserve"> </v>
          </cell>
        </row>
        <row r="15">
          <cell r="C15" t="str">
            <v xml:space="preserve"> </v>
          </cell>
          <cell r="D15">
            <v>0</v>
          </cell>
          <cell r="F15">
            <v>0</v>
          </cell>
          <cell r="G15">
            <v>0</v>
          </cell>
          <cell r="H15" t="str">
            <v xml:space="preserve"> </v>
          </cell>
        </row>
        <row r="16">
          <cell r="C16" t="str">
            <v xml:space="preserve"> </v>
          </cell>
          <cell r="D16">
            <v>0</v>
          </cell>
          <cell r="F16">
            <v>0</v>
          </cell>
          <cell r="G16">
            <v>0</v>
          </cell>
          <cell r="H16" t="str">
            <v xml:space="preserve"> </v>
          </cell>
        </row>
        <row r="17">
          <cell r="C17" t="str">
            <v xml:space="preserve"> </v>
          </cell>
          <cell r="D17">
            <v>0</v>
          </cell>
          <cell r="F17">
            <v>0</v>
          </cell>
          <cell r="G17">
            <v>0</v>
          </cell>
          <cell r="H17" t="str">
            <v xml:space="preserve"> </v>
          </cell>
        </row>
        <row r="18">
          <cell r="C18" t="str">
            <v xml:space="preserve"> </v>
          </cell>
          <cell r="D18">
            <v>0</v>
          </cell>
          <cell r="F18">
            <v>0</v>
          </cell>
          <cell r="G18">
            <v>0</v>
          </cell>
          <cell r="H18" t="str">
            <v xml:space="preserve"> </v>
          </cell>
        </row>
        <row r="19">
          <cell r="C19" t="str">
            <v xml:space="preserve"> </v>
          </cell>
          <cell r="D19">
            <v>0</v>
          </cell>
          <cell r="F19">
            <v>0</v>
          </cell>
          <cell r="G19">
            <v>0</v>
          </cell>
          <cell r="H19" t="str">
            <v xml:space="preserve"> </v>
          </cell>
        </row>
        <row r="20">
          <cell r="C20" t="str">
            <v xml:space="preserve"> </v>
          </cell>
          <cell r="D20">
            <v>0</v>
          </cell>
          <cell r="F20">
            <v>0</v>
          </cell>
          <cell r="G20">
            <v>0</v>
          </cell>
          <cell r="H20" t="str">
            <v xml:space="preserve"> </v>
          </cell>
        </row>
        <row r="21">
          <cell r="C21" t="str">
            <v xml:space="preserve"> </v>
          </cell>
          <cell r="D21">
            <v>0</v>
          </cell>
          <cell r="F21">
            <v>0</v>
          </cell>
          <cell r="G21">
            <v>0</v>
          </cell>
          <cell r="H21" t="str">
            <v xml:space="preserve"> </v>
          </cell>
        </row>
        <row r="22">
          <cell r="C22" t="str">
            <v xml:space="preserve"> </v>
          </cell>
          <cell r="D22">
            <v>0</v>
          </cell>
          <cell r="F22">
            <v>0</v>
          </cell>
          <cell r="G22">
            <v>0</v>
          </cell>
          <cell r="H22" t="str">
            <v xml:space="preserve"> </v>
          </cell>
        </row>
        <row r="23">
          <cell r="C23" t="str">
            <v xml:space="preserve"> </v>
          </cell>
          <cell r="D23">
            <v>0</v>
          </cell>
          <cell r="F23">
            <v>0</v>
          </cell>
          <cell r="G23">
            <v>0</v>
          </cell>
          <cell r="H23" t="str">
            <v xml:space="preserve"> </v>
          </cell>
        </row>
        <row r="24">
          <cell r="C24" t="str">
            <v xml:space="preserve"> </v>
          </cell>
          <cell r="D24">
            <v>0</v>
          </cell>
          <cell r="F24">
            <v>0</v>
          </cell>
          <cell r="G24">
            <v>0</v>
          </cell>
          <cell r="H24" t="str">
            <v xml:space="preserve"> </v>
          </cell>
        </row>
        <row r="25">
          <cell r="C25" t="str">
            <v xml:space="preserve"> </v>
          </cell>
          <cell r="D25">
            <v>0</v>
          </cell>
          <cell r="F25">
            <v>0</v>
          </cell>
          <cell r="G25">
            <v>0</v>
          </cell>
          <cell r="H25" t="str">
            <v xml:space="preserve"> </v>
          </cell>
        </row>
        <row r="26">
          <cell r="C26" t="str">
            <v xml:space="preserve"> </v>
          </cell>
          <cell r="D26">
            <v>0</v>
          </cell>
          <cell r="F26">
            <v>0</v>
          </cell>
          <cell r="G26">
            <v>0</v>
          </cell>
          <cell r="H26" t="str">
            <v xml:space="preserve"> </v>
          </cell>
        </row>
        <row r="27">
          <cell r="C27" t="str">
            <v xml:space="preserve"> </v>
          </cell>
          <cell r="D27">
            <v>0</v>
          </cell>
          <cell r="F27">
            <v>0</v>
          </cell>
          <cell r="G27">
            <v>0</v>
          </cell>
          <cell r="H27" t="str">
            <v xml:space="preserve"> </v>
          </cell>
        </row>
        <row r="28">
          <cell r="C28" t="str">
            <v xml:space="preserve"> </v>
          </cell>
          <cell r="D28">
            <v>0</v>
          </cell>
          <cell r="F28">
            <v>0</v>
          </cell>
          <cell r="G28">
            <v>0</v>
          </cell>
          <cell r="H28" t="str">
            <v xml:space="preserve"> </v>
          </cell>
        </row>
        <row r="29">
          <cell r="C29" t="str">
            <v xml:space="preserve"> </v>
          </cell>
          <cell r="D29">
            <v>0</v>
          </cell>
          <cell r="F29">
            <v>0</v>
          </cell>
          <cell r="G29">
            <v>0</v>
          </cell>
          <cell r="H29" t="str">
            <v xml:space="preserve"> </v>
          </cell>
        </row>
        <row r="30">
          <cell r="C30" t="str">
            <v xml:space="preserve"> </v>
          </cell>
          <cell r="D30">
            <v>0</v>
          </cell>
          <cell r="F30">
            <v>0</v>
          </cell>
          <cell r="G30">
            <v>0</v>
          </cell>
          <cell r="H30" t="str">
            <v xml:space="preserve"> </v>
          </cell>
        </row>
        <row r="31">
          <cell r="C31" t="str">
            <v xml:space="preserve"> </v>
          </cell>
          <cell r="D31">
            <v>0</v>
          </cell>
          <cell r="F31">
            <v>0</v>
          </cell>
          <cell r="G31">
            <v>0</v>
          </cell>
          <cell r="H31" t="str">
            <v xml:space="preserve"> </v>
          </cell>
        </row>
        <row r="32">
          <cell r="C32" t="str">
            <v xml:space="preserve"> </v>
          </cell>
          <cell r="D32">
            <v>0</v>
          </cell>
          <cell r="F32">
            <v>0</v>
          </cell>
          <cell r="G32">
            <v>0</v>
          </cell>
          <cell r="H32" t="str">
            <v xml:space="preserve"> </v>
          </cell>
        </row>
        <row r="33">
          <cell r="C33" t="str">
            <v xml:space="preserve"> </v>
          </cell>
          <cell r="D33">
            <v>0</v>
          </cell>
          <cell r="F33">
            <v>0</v>
          </cell>
          <cell r="G33">
            <v>0</v>
          </cell>
          <cell r="H33" t="str">
            <v xml:space="preserve"> </v>
          </cell>
        </row>
        <row r="34">
          <cell r="C34" t="str">
            <v xml:space="preserve"> </v>
          </cell>
          <cell r="D34">
            <v>0</v>
          </cell>
          <cell r="F34">
            <v>0</v>
          </cell>
          <cell r="G34">
            <v>0</v>
          </cell>
          <cell r="H34" t="str">
            <v xml:space="preserve"> </v>
          </cell>
        </row>
        <row r="35">
          <cell r="C35" t="str">
            <v xml:space="preserve"> </v>
          </cell>
          <cell r="D35">
            <v>0</v>
          </cell>
          <cell r="F35">
            <v>0</v>
          </cell>
          <cell r="G35">
            <v>0</v>
          </cell>
          <cell r="H35" t="str">
            <v xml:space="preserve"> </v>
          </cell>
        </row>
        <row r="36">
          <cell r="C36" t="str">
            <v xml:space="preserve"> </v>
          </cell>
          <cell r="D36">
            <v>0</v>
          </cell>
          <cell r="F36">
            <v>0</v>
          </cell>
          <cell r="G36">
            <v>0</v>
          </cell>
          <cell r="H36" t="str">
            <v xml:space="preserve"> </v>
          </cell>
        </row>
        <row r="37">
          <cell r="C37" t="str">
            <v xml:space="preserve"> </v>
          </cell>
          <cell r="D37">
            <v>0</v>
          </cell>
          <cell r="F37">
            <v>0</v>
          </cell>
          <cell r="G37">
            <v>0</v>
          </cell>
          <cell r="H37" t="str">
            <v xml:space="preserve"> </v>
          </cell>
        </row>
        <row r="38">
          <cell r="C38" t="str">
            <v xml:space="preserve"> </v>
          </cell>
          <cell r="D38">
            <v>0</v>
          </cell>
          <cell r="F38">
            <v>0</v>
          </cell>
          <cell r="G38">
            <v>0</v>
          </cell>
          <cell r="H38" t="str">
            <v xml:space="preserve"> </v>
          </cell>
        </row>
        <row r="39">
          <cell r="A39" t="str">
            <v>105-00a</v>
          </cell>
          <cell r="C39" t="str">
            <v>Spevnené plochy pravé odpoeívadlo Beckov</v>
          </cell>
          <cell r="D39">
            <v>0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 t="str">
            <v>105-00a</v>
          </cell>
          <cell r="B40" t="str">
            <v>5</v>
          </cell>
          <cell r="C40" t="str">
            <v>KOMUNIKÁCIA</v>
          </cell>
          <cell r="D40">
            <v>0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 t="str">
            <v>105-00a</v>
          </cell>
          <cell r="B41" t="str">
            <v>561 26.1</v>
          </cell>
          <cell r="C41" t="str">
            <v>Podklad zo zeminy stabilizovanej cementom hr. do 200 mm po zhutnení so spracovaním zmesi v miešacom centre z materiálu nakupovaného</v>
          </cell>
          <cell r="D41" t="str">
            <v>m2</v>
          </cell>
          <cell r="E41">
            <v>2469</v>
          </cell>
          <cell r="F41">
            <v>1</v>
          </cell>
          <cell r="G41">
            <v>2469</v>
          </cell>
          <cell r="H41" t="str">
            <v xml:space="preserve"> </v>
          </cell>
        </row>
        <row r="42">
          <cell r="A42" t="str">
            <v>105-00a</v>
          </cell>
          <cell r="B42" t="str">
            <v>561 26.2</v>
          </cell>
          <cell r="C42" t="str">
            <v>Zemina spevnená cementom hr. do 200 mm po zhutnení</v>
          </cell>
          <cell r="D42" t="str">
            <v>m2</v>
          </cell>
          <cell r="E42">
            <v>2014</v>
          </cell>
          <cell r="F42">
            <v>1</v>
          </cell>
          <cell r="G42">
            <v>2014</v>
          </cell>
          <cell r="H42" t="str">
            <v xml:space="preserve"> </v>
          </cell>
        </row>
        <row r="43">
          <cell r="A43" t="str">
            <v>105-00a</v>
          </cell>
          <cell r="B43" t="str">
            <v>564 75.1</v>
          </cell>
          <cell r="C43" t="str">
            <v>Podklad z vibrovaného štrku hr. cez 120 do 150 mm</v>
          </cell>
          <cell r="D43" t="str">
            <v>m2</v>
          </cell>
          <cell r="E43">
            <v>1307</v>
          </cell>
          <cell r="F43">
            <v>1</v>
          </cell>
          <cell r="G43">
            <v>1307</v>
          </cell>
          <cell r="H43" t="str">
            <v xml:space="preserve"> </v>
          </cell>
        </row>
        <row r="44">
          <cell r="A44" t="str">
            <v>105-00a</v>
          </cell>
          <cell r="B44" t="str">
            <v>564 85.1</v>
          </cell>
          <cell r="C44" t="str">
            <v>Podklad zo štrkodrvy hr. cez 120 do 150 mm po zhutnení</v>
          </cell>
          <cell r="D44" t="str">
            <v>m2</v>
          </cell>
          <cell r="E44">
            <v>2906</v>
          </cell>
          <cell r="F44">
            <v>1</v>
          </cell>
          <cell r="G44">
            <v>2906</v>
          </cell>
          <cell r="H44" t="str">
            <v xml:space="preserve"> </v>
          </cell>
        </row>
        <row r="45">
          <cell r="A45" t="str">
            <v>105-00a</v>
          </cell>
          <cell r="B45" t="str">
            <v>565 14.1</v>
          </cell>
          <cell r="C45" t="str">
            <v>Podklad vozovky z asfaltom oba3ovaného kameniva hr. 60 mm po zhutnení</v>
          </cell>
          <cell r="D45" t="str">
            <v>m2</v>
          </cell>
          <cell r="E45">
            <v>2014</v>
          </cell>
          <cell r="F45">
            <v>1</v>
          </cell>
          <cell r="G45">
            <v>2014</v>
          </cell>
          <cell r="H45" t="str">
            <v xml:space="preserve"> </v>
          </cell>
        </row>
        <row r="46">
          <cell r="A46" t="str">
            <v>105-00a</v>
          </cell>
          <cell r="B46" t="str">
            <v>567 12.1</v>
          </cell>
          <cell r="C46" t="str">
            <v>Podklad vozovky z betónu prostého hr.do 150 mm po zhutnení</v>
          </cell>
          <cell r="D46" t="str">
            <v>m2</v>
          </cell>
          <cell r="E46">
            <v>455</v>
          </cell>
          <cell r="F46">
            <v>1</v>
          </cell>
          <cell r="G46">
            <v>455</v>
          </cell>
          <cell r="H46" t="str">
            <v xml:space="preserve"> </v>
          </cell>
        </row>
        <row r="47">
          <cell r="A47" t="str">
            <v>105-00a</v>
          </cell>
          <cell r="B47" t="str">
            <v>573 11</v>
          </cell>
          <cell r="C47" t="str">
            <v>Infiltraený postrek</v>
          </cell>
          <cell r="D47" t="str">
            <v>m2</v>
          </cell>
          <cell r="E47">
            <v>6042</v>
          </cell>
          <cell r="F47">
            <v>1</v>
          </cell>
          <cell r="G47">
            <v>6042</v>
          </cell>
          <cell r="H47" t="str">
            <v xml:space="preserve"> </v>
          </cell>
        </row>
        <row r="48">
          <cell r="A48" t="str">
            <v>105-00a</v>
          </cell>
          <cell r="B48" t="str">
            <v>577 14.2</v>
          </cell>
          <cell r="C48" t="str">
            <v>Betón asfaltový hr. 50 mm po zhutnení - modifikovaný</v>
          </cell>
          <cell r="D48" t="str">
            <v>m2</v>
          </cell>
          <cell r="E48">
            <v>2014</v>
          </cell>
          <cell r="F48">
            <v>1</v>
          </cell>
          <cell r="G48">
            <v>2014</v>
          </cell>
          <cell r="H48" t="str">
            <v xml:space="preserve"> </v>
          </cell>
        </row>
        <row r="49">
          <cell r="A49" t="str">
            <v>105-00a</v>
          </cell>
          <cell r="B49" t="str">
            <v>577 14.3</v>
          </cell>
          <cell r="C49" t="str">
            <v xml:space="preserve">Asfaltový koberec mastixový hr. 50 mm po zhutnení - modifikovaný </v>
          </cell>
          <cell r="D49" t="str">
            <v>m2</v>
          </cell>
          <cell r="E49">
            <v>2014</v>
          </cell>
          <cell r="F49">
            <v>1</v>
          </cell>
          <cell r="G49">
            <v>2014</v>
          </cell>
          <cell r="H49" t="str">
            <v xml:space="preserve"> </v>
          </cell>
        </row>
        <row r="50">
          <cell r="A50" t="str">
            <v>105-00a</v>
          </cell>
          <cell r="B50" t="str">
            <v>591 20.1</v>
          </cell>
          <cell r="C50" t="str">
            <v>Kryt vozovky dláždený</v>
          </cell>
          <cell r="D50" t="str">
            <v>m2</v>
          </cell>
          <cell r="E50">
            <v>892</v>
          </cell>
          <cell r="F50">
            <v>1</v>
          </cell>
          <cell r="G50">
            <v>892</v>
          </cell>
          <cell r="H50" t="str">
            <v xml:space="preserve"> </v>
          </cell>
        </row>
        <row r="51">
          <cell r="A51" t="str">
            <v>105-00a</v>
          </cell>
          <cell r="B51" t="str">
            <v>596 29.1</v>
          </cell>
          <cell r="C51" t="str">
            <v>Kryt komunikácií pre peších dláždený</v>
          </cell>
          <cell r="D51" t="str">
            <v>m2</v>
          </cell>
          <cell r="E51">
            <v>870</v>
          </cell>
          <cell r="F51">
            <v>1</v>
          </cell>
          <cell r="G51">
            <v>870</v>
          </cell>
          <cell r="H51" t="str">
            <v xml:space="preserve"> </v>
          </cell>
        </row>
        <row r="52">
          <cell r="A52" t="str">
            <v>105-00a</v>
          </cell>
          <cell r="B52" t="str">
            <v>9</v>
          </cell>
          <cell r="C52" t="str">
            <v>OSTATNÉ KONŠTRUKCIE</v>
          </cell>
          <cell r="D52">
            <v>0</v>
          </cell>
          <cell r="F52">
            <v>0</v>
          </cell>
          <cell r="G52">
            <v>0</v>
          </cell>
          <cell r="H52" t="str">
            <v xml:space="preserve"> </v>
          </cell>
        </row>
        <row r="53">
          <cell r="A53" t="str">
            <v>105-00a</v>
          </cell>
          <cell r="B53" t="str">
            <v>917 86.1</v>
          </cell>
          <cell r="C53" t="str">
            <v>Chodníkové obrubníky betónové</v>
          </cell>
          <cell r="D53" t="str">
            <v>m</v>
          </cell>
          <cell r="E53">
            <v>1048</v>
          </cell>
          <cell r="F53">
            <v>1</v>
          </cell>
          <cell r="G53">
            <v>1048</v>
          </cell>
          <cell r="H53" t="str">
            <v xml:space="preserve"> </v>
          </cell>
        </row>
        <row r="54">
          <cell r="A54" t="str">
            <v>105-00a</v>
          </cell>
          <cell r="B54" t="str">
            <v>999</v>
          </cell>
          <cell r="C54" t="str">
            <v>Spolu</v>
          </cell>
          <cell r="D54">
            <v>0</v>
          </cell>
          <cell r="F54">
            <v>0</v>
          </cell>
          <cell r="G54">
            <v>0</v>
          </cell>
          <cell r="H54">
            <v>24045</v>
          </cell>
        </row>
        <row r="55">
          <cell r="C55" t="str">
            <v xml:space="preserve"> </v>
          </cell>
          <cell r="D55">
            <v>0</v>
          </cell>
          <cell r="F55">
            <v>0</v>
          </cell>
          <cell r="G55">
            <v>0</v>
          </cell>
          <cell r="H55" t="str">
            <v xml:space="preserve"> </v>
          </cell>
        </row>
        <row r="56">
          <cell r="A56" t="str">
            <v>105-00b</v>
          </cell>
          <cell r="C56" t="str">
            <v>Spevnené plochy 3avé odpoeívadlo Beckov</v>
          </cell>
          <cell r="D56">
            <v>0</v>
          </cell>
          <cell r="F56">
            <v>0</v>
          </cell>
          <cell r="G56">
            <v>0</v>
          </cell>
          <cell r="H56" t="str">
            <v xml:space="preserve"> </v>
          </cell>
        </row>
        <row r="57">
          <cell r="A57" t="str">
            <v>105-00b</v>
          </cell>
          <cell r="B57" t="str">
            <v>5</v>
          </cell>
          <cell r="C57" t="str">
            <v>KOMUNIKÁCIA</v>
          </cell>
          <cell r="D57">
            <v>0</v>
          </cell>
          <cell r="F57">
            <v>0</v>
          </cell>
          <cell r="G57">
            <v>0</v>
          </cell>
          <cell r="H57" t="str">
            <v xml:space="preserve"> </v>
          </cell>
        </row>
        <row r="58">
          <cell r="A58" t="str">
            <v>105-00b</v>
          </cell>
          <cell r="B58" t="str">
            <v>561 26.1</v>
          </cell>
          <cell r="C58" t="str">
            <v>Podklad zo zeminy stabilizovanej cementom hr. do 200 mm po zhutnení so spracovaním zmesi v miešacom centre z materiálu nakupovaného</v>
          </cell>
          <cell r="D58" t="str">
            <v>m2</v>
          </cell>
          <cell r="E58">
            <v>2544</v>
          </cell>
          <cell r="F58">
            <v>1</v>
          </cell>
          <cell r="G58">
            <v>2544</v>
          </cell>
          <cell r="H58" t="str">
            <v xml:space="preserve"> </v>
          </cell>
        </row>
        <row r="59">
          <cell r="A59" t="str">
            <v>105-00b</v>
          </cell>
          <cell r="B59" t="str">
            <v>561 26.2</v>
          </cell>
          <cell r="C59" t="str">
            <v>Zemina spevnená cementom hr. do 200 mm po zhutnení</v>
          </cell>
          <cell r="D59" t="str">
            <v>m2</v>
          </cell>
          <cell r="E59">
            <v>2089</v>
          </cell>
          <cell r="F59">
            <v>1</v>
          </cell>
          <cell r="G59">
            <v>2089</v>
          </cell>
          <cell r="H59" t="str">
            <v xml:space="preserve"> </v>
          </cell>
        </row>
        <row r="60">
          <cell r="A60" t="str">
            <v>105-00b</v>
          </cell>
          <cell r="B60" t="str">
            <v>564 75.1</v>
          </cell>
          <cell r="C60" t="str">
            <v>Podklad z vibrovaného štrku hr. cez 120 do 150 mm</v>
          </cell>
          <cell r="D60" t="str">
            <v>m2</v>
          </cell>
          <cell r="E60">
            <v>1558</v>
          </cell>
          <cell r="F60">
            <v>1</v>
          </cell>
          <cell r="G60">
            <v>1558</v>
          </cell>
          <cell r="H60" t="str">
            <v xml:space="preserve"> </v>
          </cell>
        </row>
        <row r="61">
          <cell r="A61" t="str">
            <v>105-00b</v>
          </cell>
          <cell r="B61" t="str">
            <v>564 85.1</v>
          </cell>
          <cell r="C61" t="str">
            <v>Podklad zo štrkodrvy hr. cez 120 do 150 mm po zhutnení</v>
          </cell>
          <cell r="D61" t="str">
            <v>m2</v>
          </cell>
          <cell r="E61">
            <v>3232</v>
          </cell>
          <cell r="F61">
            <v>1</v>
          </cell>
          <cell r="G61">
            <v>3232</v>
          </cell>
          <cell r="H61" t="str">
            <v xml:space="preserve"> </v>
          </cell>
        </row>
        <row r="62">
          <cell r="A62" t="str">
            <v>105-00b</v>
          </cell>
          <cell r="B62" t="str">
            <v>565 14.1</v>
          </cell>
          <cell r="C62" t="str">
            <v>Podklad vozovky z asfaltom oba3ovaného kameniva hr. 60 mm po zhutnení</v>
          </cell>
          <cell r="D62" t="str">
            <v>m2</v>
          </cell>
          <cell r="E62">
            <v>2089</v>
          </cell>
          <cell r="F62">
            <v>1</v>
          </cell>
          <cell r="G62">
            <v>2089</v>
          </cell>
          <cell r="H62" t="str">
            <v xml:space="preserve"> </v>
          </cell>
        </row>
        <row r="63">
          <cell r="A63" t="str">
            <v>105-00b</v>
          </cell>
          <cell r="B63" t="str">
            <v>567 12.1</v>
          </cell>
          <cell r="C63" t="str">
            <v>Podklad vozovky z betónu prostého hr.do 150 mm po zhutnení</v>
          </cell>
          <cell r="D63" t="str">
            <v>m2</v>
          </cell>
          <cell r="E63">
            <v>455</v>
          </cell>
          <cell r="F63">
            <v>1</v>
          </cell>
          <cell r="G63">
            <v>455</v>
          </cell>
          <cell r="H63" t="str">
            <v xml:space="preserve"> </v>
          </cell>
        </row>
        <row r="64">
          <cell r="A64" t="str">
            <v>105-00b</v>
          </cell>
          <cell r="B64" t="str">
            <v>573 11</v>
          </cell>
          <cell r="C64" t="str">
            <v>Infiltraený postrek</v>
          </cell>
          <cell r="D64" t="str">
            <v>m2</v>
          </cell>
          <cell r="E64">
            <v>6267</v>
          </cell>
          <cell r="F64">
            <v>1</v>
          </cell>
          <cell r="G64">
            <v>6267</v>
          </cell>
          <cell r="H64" t="str">
            <v xml:space="preserve"> </v>
          </cell>
        </row>
        <row r="65">
          <cell r="A65" t="str">
            <v>105-00b</v>
          </cell>
          <cell r="B65" t="str">
            <v>577 14.2</v>
          </cell>
          <cell r="C65" t="str">
            <v>Betón asfaltový hr. 50 mm po zhutnení - modifikovaný</v>
          </cell>
          <cell r="D65" t="str">
            <v>m2</v>
          </cell>
          <cell r="E65">
            <v>2089</v>
          </cell>
          <cell r="F65">
            <v>1</v>
          </cell>
          <cell r="G65">
            <v>2089</v>
          </cell>
          <cell r="H65" t="str">
            <v xml:space="preserve"> </v>
          </cell>
        </row>
        <row r="66">
          <cell r="A66" t="str">
            <v>105-00b</v>
          </cell>
          <cell r="B66" t="str">
            <v>577 14.3</v>
          </cell>
          <cell r="C66" t="str">
            <v xml:space="preserve">Asfaltový koberec mastixový hr. 50 mm po zhutnení - modifikovaný </v>
          </cell>
          <cell r="D66" t="str">
            <v>m2</v>
          </cell>
          <cell r="E66">
            <v>2089</v>
          </cell>
          <cell r="F66">
            <v>1</v>
          </cell>
          <cell r="G66">
            <v>2089</v>
          </cell>
          <cell r="H66" t="str">
            <v xml:space="preserve"> </v>
          </cell>
        </row>
        <row r="67">
          <cell r="A67" t="str">
            <v>105-00b</v>
          </cell>
          <cell r="B67" t="str">
            <v>591 20.1</v>
          </cell>
          <cell r="C67" t="str">
            <v>Kryt vozovky dláždený</v>
          </cell>
          <cell r="D67" t="str">
            <v>m2</v>
          </cell>
          <cell r="E67">
            <v>1143</v>
          </cell>
          <cell r="F67">
            <v>1</v>
          </cell>
          <cell r="G67">
            <v>1143</v>
          </cell>
          <cell r="H67" t="str">
            <v xml:space="preserve"> </v>
          </cell>
        </row>
        <row r="68">
          <cell r="A68" t="str">
            <v>105-00b</v>
          </cell>
          <cell r="B68" t="str">
            <v>596 29.1</v>
          </cell>
          <cell r="C68" t="str">
            <v>Kryt komunikácií pre peších dláždený</v>
          </cell>
          <cell r="D68" t="str">
            <v>m2</v>
          </cell>
          <cell r="E68">
            <v>870</v>
          </cell>
          <cell r="F68">
            <v>1</v>
          </cell>
          <cell r="G68">
            <v>870</v>
          </cell>
          <cell r="H68" t="str">
            <v xml:space="preserve"> </v>
          </cell>
        </row>
        <row r="69">
          <cell r="A69" t="str">
            <v>105-00b</v>
          </cell>
          <cell r="B69" t="str">
            <v>9</v>
          </cell>
          <cell r="C69" t="str">
            <v>OSTATNÉ KONŠTRUKCIE</v>
          </cell>
          <cell r="D69">
            <v>0</v>
          </cell>
          <cell r="F69">
            <v>0</v>
          </cell>
          <cell r="G69">
            <v>0</v>
          </cell>
          <cell r="H69" t="str">
            <v xml:space="preserve"> </v>
          </cell>
        </row>
        <row r="70">
          <cell r="A70" t="str">
            <v>105-00b</v>
          </cell>
          <cell r="B70" t="str">
            <v>917 86.1</v>
          </cell>
          <cell r="C70" t="str">
            <v>Chodníkové obrubníky betónové</v>
          </cell>
          <cell r="D70" t="str">
            <v>m</v>
          </cell>
          <cell r="E70">
            <v>998</v>
          </cell>
          <cell r="F70">
            <v>1</v>
          </cell>
          <cell r="G70">
            <v>998</v>
          </cell>
          <cell r="H70" t="str">
            <v xml:space="preserve"> </v>
          </cell>
        </row>
        <row r="71">
          <cell r="A71" t="str">
            <v>105-00b</v>
          </cell>
          <cell r="B71" t="str">
            <v>999</v>
          </cell>
          <cell r="C71" t="str">
            <v>Spolu</v>
          </cell>
          <cell r="D71">
            <v>0</v>
          </cell>
          <cell r="F71">
            <v>0</v>
          </cell>
          <cell r="G71">
            <v>0</v>
          </cell>
          <cell r="H71">
            <v>25423</v>
          </cell>
        </row>
        <row r="72">
          <cell r="C72" t="str">
            <v xml:space="preserve"> </v>
          </cell>
          <cell r="D72">
            <v>0</v>
          </cell>
          <cell r="F72">
            <v>0</v>
          </cell>
          <cell r="G72">
            <v>0</v>
          </cell>
          <cell r="H72" t="str">
            <v xml:space="preserve"> </v>
          </cell>
        </row>
        <row r="73">
          <cell r="A73" t="str">
            <v>106-00</v>
          </cell>
          <cell r="C73" t="str">
            <v>Spevnené plochy odpoeívadlo Kostolná</v>
          </cell>
          <cell r="D73">
            <v>0</v>
          </cell>
          <cell r="F73">
            <v>0</v>
          </cell>
          <cell r="G73">
            <v>0</v>
          </cell>
          <cell r="H73" t="str">
            <v xml:space="preserve"> </v>
          </cell>
        </row>
        <row r="74">
          <cell r="A74" t="str">
            <v>106-00</v>
          </cell>
          <cell r="B74" t="str">
            <v>5</v>
          </cell>
          <cell r="C74" t="str">
            <v>KOMUNIKÁCIA</v>
          </cell>
          <cell r="D74">
            <v>0</v>
          </cell>
          <cell r="F74">
            <v>0</v>
          </cell>
          <cell r="G74">
            <v>0</v>
          </cell>
          <cell r="H74" t="str">
            <v xml:space="preserve"> </v>
          </cell>
        </row>
        <row r="75">
          <cell r="A75" t="str">
            <v>106-00</v>
          </cell>
          <cell r="B75" t="str">
            <v>561 26.1</v>
          </cell>
          <cell r="C75" t="str">
            <v>Podklad zo zeminy stabilizovanej cementom hr. do 200 mm po zhutnení so spracovaním zmesi v miešacom centre z materiálu nakupovaného</v>
          </cell>
          <cell r="D75" t="str">
            <v>m2</v>
          </cell>
          <cell r="E75">
            <v>2136</v>
          </cell>
          <cell r="F75">
            <v>1</v>
          </cell>
          <cell r="G75">
            <v>2136</v>
          </cell>
          <cell r="H75" t="str">
            <v xml:space="preserve"> </v>
          </cell>
        </row>
        <row r="76">
          <cell r="A76" t="str">
            <v>106-00</v>
          </cell>
          <cell r="B76" t="str">
            <v>561 26.2</v>
          </cell>
          <cell r="C76" t="str">
            <v>Zemina spevnená cementom hr. do 200 mm po zhutnení</v>
          </cell>
          <cell r="D76" t="str">
            <v>m2</v>
          </cell>
          <cell r="E76">
            <v>1768</v>
          </cell>
          <cell r="F76">
            <v>1</v>
          </cell>
          <cell r="G76">
            <v>1768</v>
          </cell>
          <cell r="H76" t="str">
            <v xml:space="preserve"> </v>
          </cell>
        </row>
        <row r="77">
          <cell r="A77" t="str">
            <v>106-00</v>
          </cell>
          <cell r="B77" t="str">
            <v>564 75.1</v>
          </cell>
          <cell r="C77" t="str">
            <v>Podklad z vibrovaného štrku hr. cez 120 do 150 mm</v>
          </cell>
          <cell r="D77" t="str">
            <v>m2</v>
          </cell>
          <cell r="E77">
            <v>819</v>
          </cell>
          <cell r="F77">
            <v>1</v>
          </cell>
          <cell r="G77">
            <v>819</v>
          </cell>
          <cell r="H77" t="str">
            <v xml:space="preserve"> </v>
          </cell>
        </row>
        <row r="78">
          <cell r="A78" t="str">
            <v>106-00</v>
          </cell>
          <cell r="B78" t="str">
            <v>564 85.1</v>
          </cell>
          <cell r="C78" t="str">
            <v>Podklad zo štrkodrvy hr. cez 120 do 150 mm po zhutnení</v>
          </cell>
          <cell r="D78" t="str">
            <v>m2</v>
          </cell>
          <cell r="E78">
            <v>2406</v>
          </cell>
          <cell r="F78">
            <v>1</v>
          </cell>
          <cell r="G78">
            <v>2406</v>
          </cell>
          <cell r="H78" t="str">
            <v xml:space="preserve"> </v>
          </cell>
        </row>
        <row r="79">
          <cell r="A79" t="str">
            <v>106-00</v>
          </cell>
          <cell r="B79" t="str">
            <v>565 14.1</v>
          </cell>
          <cell r="C79" t="str">
            <v>Podklad vozovky z asfaltom oba3ovaného kameniva hr. 60 mm po zhutnení</v>
          </cell>
          <cell r="D79" t="str">
            <v>m2</v>
          </cell>
          <cell r="E79">
            <v>1768</v>
          </cell>
          <cell r="F79">
            <v>1</v>
          </cell>
          <cell r="G79">
            <v>1768</v>
          </cell>
          <cell r="H79" t="str">
            <v xml:space="preserve"> </v>
          </cell>
        </row>
        <row r="80">
          <cell r="A80" t="str">
            <v>106-00</v>
          </cell>
          <cell r="B80" t="str">
            <v>567 12.1</v>
          </cell>
          <cell r="C80" t="str">
            <v>Podklad vozovky z betónu prostého hr.do 150 mm po zhutnení</v>
          </cell>
          <cell r="D80" t="str">
            <v>m2</v>
          </cell>
          <cell r="E80">
            <v>368</v>
          </cell>
          <cell r="F80">
            <v>1</v>
          </cell>
          <cell r="G80">
            <v>368</v>
          </cell>
          <cell r="H80" t="str">
            <v xml:space="preserve"> </v>
          </cell>
        </row>
        <row r="81">
          <cell r="A81" t="str">
            <v>106-00</v>
          </cell>
          <cell r="B81" t="str">
            <v>573 11</v>
          </cell>
          <cell r="C81" t="str">
            <v>Infiltraený postrek</v>
          </cell>
          <cell r="D81" t="str">
            <v>m2</v>
          </cell>
          <cell r="E81">
            <v>5304</v>
          </cell>
          <cell r="F81">
            <v>1</v>
          </cell>
          <cell r="G81">
            <v>5304</v>
          </cell>
          <cell r="H81" t="str">
            <v xml:space="preserve"> </v>
          </cell>
        </row>
        <row r="82">
          <cell r="A82" t="str">
            <v>106-00</v>
          </cell>
          <cell r="B82" t="str">
            <v>577 14.2</v>
          </cell>
          <cell r="C82" t="str">
            <v>Betón asfaltový hr. 50 mm po zhutnení - modifikovaný</v>
          </cell>
          <cell r="D82" t="str">
            <v>m2</v>
          </cell>
          <cell r="E82">
            <v>1768</v>
          </cell>
          <cell r="F82">
            <v>1</v>
          </cell>
          <cell r="G82">
            <v>1768</v>
          </cell>
          <cell r="H82" t="str">
            <v xml:space="preserve"> </v>
          </cell>
        </row>
        <row r="83">
          <cell r="A83" t="str">
            <v>106-00</v>
          </cell>
          <cell r="B83" t="str">
            <v>577 14.3</v>
          </cell>
          <cell r="C83" t="str">
            <v xml:space="preserve">Asfaltový koberec mastixový hr. 50 mm po zhutnení - modifikovaný </v>
          </cell>
          <cell r="D83" t="str">
            <v>m2</v>
          </cell>
          <cell r="E83">
            <v>1768</v>
          </cell>
          <cell r="F83">
            <v>1</v>
          </cell>
          <cell r="G83">
            <v>1768</v>
          </cell>
          <cell r="H83" t="str">
            <v xml:space="preserve"> </v>
          </cell>
        </row>
        <row r="84">
          <cell r="A84" t="str">
            <v>106-00</v>
          </cell>
          <cell r="B84" t="str">
            <v>591 20.1</v>
          </cell>
          <cell r="C84" t="str">
            <v>Kryt vozovky dláždený</v>
          </cell>
          <cell r="D84" t="str">
            <v>m2</v>
          </cell>
          <cell r="E84">
            <v>638</v>
          </cell>
          <cell r="F84">
            <v>1</v>
          </cell>
          <cell r="G84">
            <v>638</v>
          </cell>
          <cell r="H84" t="str">
            <v xml:space="preserve"> </v>
          </cell>
        </row>
        <row r="85">
          <cell r="A85" t="str">
            <v>106-00</v>
          </cell>
          <cell r="B85" t="str">
            <v>596 29.1</v>
          </cell>
          <cell r="C85" t="str">
            <v>Kryt komunikácií pre peších dláždený</v>
          </cell>
          <cell r="D85" t="str">
            <v>m2</v>
          </cell>
          <cell r="E85">
            <v>549</v>
          </cell>
          <cell r="F85">
            <v>1</v>
          </cell>
          <cell r="G85">
            <v>549</v>
          </cell>
          <cell r="H85" t="str">
            <v xml:space="preserve"> </v>
          </cell>
        </row>
        <row r="86">
          <cell r="A86" t="str">
            <v>106-00</v>
          </cell>
          <cell r="B86" t="str">
            <v>9</v>
          </cell>
          <cell r="C86" t="str">
            <v>OSTATNÉ KONŠTRUKCIE</v>
          </cell>
          <cell r="D86">
            <v>0</v>
          </cell>
          <cell r="F86">
            <v>0</v>
          </cell>
          <cell r="G86">
            <v>0</v>
          </cell>
          <cell r="H86" t="str">
            <v xml:space="preserve"> </v>
          </cell>
        </row>
        <row r="87">
          <cell r="A87" t="str">
            <v>106-00</v>
          </cell>
          <cell r="B87" t="str">
            <v>917 86.1</v>
          </cell>
          <cell r="C87" t="str">
            <v>Chodníkové obrubníky betónové</v>
          </cell>
          <cell r="D87" t="str">
            <v>m</v>
          </cell>
          <cell r="E87">
            <v>809</v>
          </cell>
          <cell r="F87">
            <v>1</v>
          </cell>
          <cell r="G87">
            <v>809</v>
          </cell>
          <cell r="H87" t="str">
            <v xml:space="preserve"> </v>
          </cell>
        </row>
        <row r="88">
          <cell r="A88" t="str">
            <v>106-00</v>
          </cell>
          <cell r="B88" t="str">
            <v>999</v>
          </cell>
          <cell r="C88" t="str">
            <v>Spolu</v>
          </cell>
          <cell r="D88">
            <v>0</v>
          </cell>
          <cell r="F88">
            <v>0</v>
          </cell>
          <cell r="G88">
            <v>0</v>
          </cell>
          <cell r="H88">
            <v>20101</v>
          </cell>
        </row>
        <row r="89">
          <cell r="C89" t="str">
            <v xml:space="preserve"> </v>
          </cell>
          <cell r="D89">
            <v>0</v>
          </cell>
          <cell r="F89">
            <v>0</v>
          </cell>
          <cell r="G89">
            <v>0</v>
          </cell>
          <cell r="H89" t="str">
            <v xml:space="preserve"> </v>
          </cell>
        </row>
        <row r="90">
          <cell r="C90" t="str">
            <v xml:space="preserve"> </v>
          </cell>
          <cell r="D90">
            <v>0</v>
          </cell>
          <cell r="F90">
            <v>0</v>
          </cell>
          <cell r="G90">
            <v>0</v>
          </cell>
          <cell r="H90" t="str">
            <v xml:space="preserve"> </v>
          </cell>
        </row>
        <row r="91">
          <cell r="C91" t="str">
            <v xml:space="preserve"> </v>
          </cell>
          <cell r="D91">
            <v>0</v>
          </cell>
          <cell r="F91">
            <v>0</v>
          </cell>
          <cell r="G91">
            <v>0</v>
          </cell>
          <cell r="H91" t="str">
            <v xml:space="preserve"> </v>
          </cell>
        </row>
        <row r="92">
          <cell r="C92" t="str">
            <v xml:space="preserve"> </v>
          </cell>
          <cell r="D92">
            <v>0</v>
          </cell>
          <cell r="F92">
            <v>0</v>
          </cell>
          <cell r="G92">
            <v>0</v>
          </cell>
          <cell r="H92" t="str">
            <v xml:space="preserve"> </v>
          </cell>
        </row>
        <row r="93">
          <cell r="C93" t="str">
            <v xml:space="preserve"> </v>
          </cell>
          <cell r="D93">
            <v>0</v>
          </cell>
          <cell r="F93">
            <v>0</v>
          </cell>
          <cell r="G93">
            <v>0</v>
          </cell>
          <cell r="H93" t="str">
            <v xml:space="preserve"> </v>
          </cell>
        </row>
        <row r="94">
          <cell r="C94" t="str">
            <v xml:space="preserve"> </v>
          </cell>
          <cell r="D94">
            <v>0</v>
          </cell>
          <cell r="F94">
            <v>0</v>
          </cell>
          <cell r="G94">
            <v>0</v>
          </cell>
          <cell r="H94" t="str">
            <v xml:space="preserve"> </v>
          </cell>
        </row>
        <row r="95">
          <cell r="C95" t="str">
            <v xml:space="preserve"> </v>
          </cell>
          <cell r="D95">
            <v>0</v>
          </cell>
          <cell r="F95">
            <v>0</v>
          </cell>
          <cell r="G95">
            <v>0</v>
          </cell>
          <cell r="H95" t="str">
            <v xml:space="preserve"> </v>
          </cell>
        </row>
        <row r="96">
          <cell r="C96" t="str">
            <v xml:space="preserve"> </v>
          </cell>
          <cell r="D96">
            <v>0</v>
          </cell>
          <cell r="F96">
            <v>0</v>
          </cell>
          <cell r="G96">
            <v>0</v>
          </cell>
          <cell r="H96" t="str">
            <v xml:space="preserve"> </v>
          </cell>
        </row>
        <row r="97">
          <cell r="C97" t="str">
            <v xml:space="preserve"> </v>
          </cell>
          <cell r="D97">
            <v>0</v>
          </cell>
          <cell r="F97">
            <v>0</v>
          </cell>
          <cell r="G97">
            <v>0</v>
          </cell>
          <cell r="H97" t="str">
            <v xml:space="preserve"> </v>
          </cell>
        </row>
        <row r="98">
          <cell r="C98" t="str">
            <v xml:space="preserve"> </v>
          </cell>
          <cell r="D98">
            <v>0</v>
          </cell>
          <cell r="F98">
            <v>0</v>
          </cell>
          <cell r="G98">
            <v>0</v>
          </cell>
          <cell r="H98" t="str">
            <v xml:space="preserve"> </v>
          </cell>
        </row>
        <row r="99">
          <cell r="C99" t="str">
            <v xml:space="preserve"> </v>
          </cell>
          <cell r="D99">
            <v>0</v>
          </cell>
          <cell r="F99">
            <v>0</v>
          </cell>
          <cell r="G99">
            <v>0</v>
          </cell>
          <cell r="H99" t="str">
            <v xml:space="preserve"> </v>
          </cell>
        </row>
        <row r="100">
          <cell r="C100" t="str">
            <v xml:space="preserve"> </v>
          </cell>
          <cell r="D100">
            <v>0</v>
          </cell>
          <cell r="F100">
            <v>0</v>
          </cell>
          <cell r="G100">
            <v>0</v>
          </cell>
          <cell r="H100" t="str">
            <v xml:space="preserve"> </v>
          </cell>
        </row>
        <row r="101">
          <cell r="C101" t="str">
            <v xml:space="preserve"> </v>
          </cell>
          <cell r="D101">
            <v>0</v>
          </cell>
          <cell r="F101">
            <v>0</v>
          </cell>
          <cell r="G101">
            <v>0</v>
          </cell>
          <cell r="H101" t="str">
            <v xml:space="preserve"> </v>
          </cell>
        </row>
        <row r="102">
          <cell r="C102" t="str">
            <v xml:space="preserve"> </v>
          </cell>
          <cell r="D102">
            <v>0</v>
          </cell>
          <cell r="F102">
            <v>0</v>
          </cell>
          <cell r="G102">
            <v>0</v>
          </cell>
          <cell r="H102" t="str">
            <v xml:space="preserve"> </v>
          </cell>
        </row>
        <row r="103">
          <cell r="C103" t="str">
            <v xml:space="preserve"> </v>
          </cell>
          <cell r="D103">
            <v>0</v>
          </cell>
          <cell r="F103">
            <v>0</v>
          </cell>
          <cell r="G103">
            <v>0</v>
          </cell>
          <cell r="H103" t="str">
            <v xml:space="preserve"> </v>
          </cell>
        </row>
        <row r="104">
          <cell r="C104" t="str">
            <v xml:space="preserve"> </v>
          </cell>
          <cell r="D104">
            <v>0</v>
          </cell>
          <cell r="F104">
            <v>0</v>
          </cell>
          <cell r="G104">
            <v>0</v>
          </cell>
          <cell r="H104" t="str">
            <v xml:space="preserve"> </v>
          </cell>
        </row>
        <row r="105">
          <cell r="C105" t="str">
            <v xml:space="preserve"> </v>
          </cell>
          <cell r="D105">
            <v>0</v>
          </cell>
          <cell r="F105">
            <v>0</v>
          </cell>
          <cell r="G105">
            <v>0</v>
          </cell>
          <cell r="H105" t="str">
            <v xml:space="preserve"> </v>
          </cell>
        </row>
        <row r="106">
          <cell r="C106" t="str">
            <v xml:space="preserve"> </v>
          </cell>
          <cell r="D106">
            <v>0</v>
          </cell>
          <cell r="F106">
            <v>0</v>
          </cell>
          <cell r="G106">
            <v>0</v>
          </cell>
          <cell r="H106" t="str">
            <v xml:space="preserve"> </v>
          </cell>
        </row>
        <row r="107">
          <cell r="A107" t="str">
            <v>125-00</v>
          </cell>
          <cell r="C107" t="str">
            <v>Prístupová komunikácia na pozemky PD Soblahov</v>
          </cell>
          <cell r="D107">
            <v>0</v>
          </cell>
          <cell r="F107">
            <v>0</v>
          </cell>
          <cell r="G107">
            <v>0</v>
          </cell>
          <cell r="H107" t="str">
            <v xml:space="preserve"> </v>
          </cell>
        </row>
        <row r="108">
          <cell r="A108" t="str">
            <v>125-00</v>
          </cell>
          <cell r="B108" t="str">
            <v>1</v>
          </cell>
          <cell r="C108" t="str">
            <v>ZEMNÉ PRÁCE</v>
          </cell>
          <cell r="D108">
            <v>0</v>
          </cell>
          <cell r="F108">
            <v>0</v>
          </cell>
          <cell r="G108">
            <v>0</v>
          </cell>
          <cell r="H108" t="str">
            <v xml:space="preserve"> </v>
          </cell>
        </row>
        <row r="109">
          <cell r="A109" t="str">
            <v>125-00</v>
          </cell>
          <cell r="B109" t="str">
            <v>120 00.2</v>
          </cell>
          <cell r="C109" t="str">
            <v xml:space="preserve">Poplatok za získanie zeminy zo zemníka </v>
          </cell>
          <cell r="D109" t="str">
            <v>m3</v>
          </cell>
          <cell r="E109">
            <v>2</v>
          </cell>
          <cell r="F109">
            <v>1</v>
          </cell>
          <cell r="G109">
            <v>2</v>
          </cell>
          <cell r="H109" t="str">
            <v xml:space="preserve"> </v>
          </cell>
        </row>
        <row r="110">
          <cell r="A110" t="str">
            <v>125-00</v>
          </cell>
          <cell r="B110" t="str">
            <v>121 10.4</v>
          </cell>
          <cell r="C110" t="str">
            <v>Zobratie ornice</v>
          </cell>
          <cell r="D110" t="str">
            <v>m3</v>
          </cell>
          <cell r="E110">
            <v>2</v>
          </cell>
          <cell r="F110">
            <v>1</v>
          </cell>
          <cell r="G110">
            <v>2</v>
          </cell>
          <cell r="H110" t="str">
            <v xml:space="preserve"> </v>
          </cell>
        </row>
        <row r="111">
          <cell r="A111" t="str">
            <v>125-00</v>
          </cell>
          <cell r="B111" t="str">
            <v>122 75.2</v>
          </cell>
          <cell r="C111" t="str">
            <v>Odkopávky a prekopávky pre spodnú stavbu dia3nic</v>
          </cell>
          <cell r="D111" t="str">
            <v>m3</v>
          </cell>
          <cell r="E111">
            <v>2</v>
          </cell>
          <cell r="F111">
            <v>1</v>
          </cell>
          <cell r="G111">
            <v>2</v>
          </cell>
          <cell r="H111" t="str">
            <v xml:space="preserve"> </v>
          </cell>
        </row>
        <row r="112">
          <cell r="A112" t="str">
            <v>125-00</v>
          </cell>
          <cell r="B112" t="str">
            <v>162 32.4</v>
          </cell>
          <cell r="C112" t="str">
            <v>Vodorovné premiestnenie zeminy</v>
          </cell>
          <cell r="D112" t="str">
            <v>m3</v>
          </cell>
          <cell r="E112">
            <v>2</v>
          </cell>
          <cell r="F112">
            <v>1</v>
          </cell>
          <cell r="G112">
            <v>2</v>
          </cell>
          <cell r="H112" t="str">
            <v xml:space="preserve"> </v>
          </cell>
        </row>
        <row r="113">
          <cell r="A113" t="str">
            <v>125-00</v>
          </cell>
          <cell r="B113" t="str">
            <v>162 70.2</v>
          </cell>
          <cell r="C113" t="str">
            <v>Dovoz zeminy zo zemníka</v>
          </cell>
          <cell r="D113" t="str">
            <v>m3</v>
          </cell>
          <cell r="E113">
            <v>2</v>
          </cell>
          <cell r="F113">
            <v>1</v>
          </cell>
          <cell r="G113">
            <v>2</v>
          </cell>
          <cell r="H113" t="str">
            <v xml:space="preserve"> </v>
          </cell>
        </row>
        <row r="114">
          <cell r="A114" t="str">
            <v>125-00</v>
          </cell>
          <cell r="B114" t="str">
            <v>171 15.1</v>
          </cell>
          <cell r="C114" t="str">
            <v>Uloženie sypaniny do zhutnených násypov</v>
          </cell>
          <cell r="D114" t="str">
            <v>m3</v>
          </cell>
          <cell r="E114">
            <v>2</v>
          </cell>
          <cell r="F114">
            <v>1</v>
          </cell>
          <cell r="G114">
            <v>2</v>
          </cell>
          <cell r="H114" t="str">
            <v xml:space="preserve"> </v>
          </cell>
        </row>
        <row r="115">
          <cell r="A115" t="str">
            <v>125-00</v>
          </cell>
          <cell r="B115" t="str">
            <v>183 95.1</v>
          </cell>
          <cell r="C115" t="str">
            <v>Založenie trávnika hydroosevom</v>
          </cell>
          <cell r="D115" t="str">
            <v>m2</v>
          </cell>
          <cell r="E115">
            <v>2</v>
          </cell>
          <cell r="F115">
            <v>1</v>
          </cell>
          <cell r="G115">
            <v>2</v>
          </cell>
          <cell r="H115" t="str">
            <v xml:space="preserve"> </v>
          </cell>
        </row>
        <row r="116">
          <cell r="A116" t="str">
            <v>125-00</v>
          </cell>
          <cell r="B116" t="str">
            <v>5</v>
          </cell>
          <cell r="C116" t="str">
            <v>KOMUNIKÁCIA</v>
          </cell>
          <cell r="D116">
            <v>0</v>
          </cell>
          <cell r="F116">
            <v>0</v>
          </cell>
          <cell r="G116">
            <v>0</v>
          </cell>
          <cell r="H116" t="str">
            <v xml:space="preserve"> </v>
          </cell>
        </row>
        <row r="117">
          <cell r="A117" t="str">
            <v>125-00</v>
          </cell>
          <cell r="B117" t="str">
            <v>564 27.1</v>
          </cell>
          <cell r="C117" t="str">
            <v>Podklad vozovky zo štrkopiesku hr. cez 200 do 250 mm po zhutnení</v>
          </cell>
          <cell r="D117" t="str">
            <v>m2</v>
          </cell>
          <cell r="E117">
            <v>2</v>
          </cell>
          <cell r="F117">
            <v>1</v>
          </cell>
          <cell r="G117">
            <v>2</v>
          </cell>
          <cell r="H117" t="str">
            <v xml:space="preserve"> </v>
          </cell>
        </row>
        <row r="118">
          <cell r="A118" t="str">
            <v>125-00</v>
          </cell>
          <cell r="B118" t="str">
            <v>564 75.1</v>
          </cell>
          <cell r="C118" t="str">
            <v>Podklad z vibrovaného štrku hr. cez 120 do 150 mm</v>
          </cell>
          <cell r="D118" t="str">
            <v>m2</v>
          </cell>
          <cell r="E118">
            <v>2</v>
          </cell>
          <cell r="F118">
            <v>1</v>
          </cell>
          <cell r="G118">
            <v>2</v>
          </cell>
          <cell r="H118" t="str">
            <v xml:space="preserve"> </v>
          </cell>
        </row>
        <row r="119">
          <cell r="A119" t="str">
            <v>125-00</v>
          </cell>
          <cell r="B119" t="str">
            <v>565 13.1</v>
          </cell>
          <cell r="C119" t="str">
            <v>Podklad vozovky z asfaltom oba3ovaného kameniva hr. do 50 mm po zhutnení</v>
          </cell>
          <cell r="D119" t="str">
            <v>m2</v>
          </cell>
          <cell r="E119">
            <v>2</v>
          </cell>
          <cell r="F119">
            <v>1</v>
          </cell>
          <cell r="G119">
            <v>2</v>
          </cell>
          <cell r="H119" t="str">
            <v xml:space="preserve"> </v>
          </cell>
        </row>
        <row r="120">
          <cell r="A120" t="str">
            <v>125-00</v>
          </cell>
          <cell r="B120" t="str">
            <v>569 50.1</v>
          </cell>
          <cell r="C120" t="str">
            <v>Zriadenie zemných krajníc so zhutnením</v>
          </cell>
          <cell r="D120" t="str">
            <v>m3</v>
          </cell>
          <cell r="E120">
            <v>2</v>
          </cell>
          <cell r="F120">
            <v>1</v>
          </cell>
          <cell r="G120">
            <v>2</v>
          </cell>
          <cell r="H120" t="str">
            <v xml:space="preserve"> </v>
          </cell>
        </row>
        <row r="121">
          <cell r="A121" t="str">
            <v>125-00</v>
          </cell>
          <cell r="B121" t="str">
            <v>573 41</v>
          </cell>
          <cell r="C121" t="str">
            <v>Náter uzatvárací asfaltový</v>
          </cell>
          <cell r="D121" t="str">
            <v>m2</v>
          </cell>
          <cell r="E121">
            <v>2</v>
          </cell>
          <cell r="F121">
            <v>1</v>
          </cell>
          <cell r="G121">
            <v>2</v>
          </cell>
          <cell r="H121" t="str">
            <v xml:space="preserve"> </v>
          </cell>
        </row>
        <row r="122">
          <cell r="A122" t="str">
            <v>125-00</v>
          </cell>
          <cell r="B122" t="str">
            <v>9</v>
          </cell>
          <cell r="C122" t="str">
            <v>OSTATNÉ KONŠTRUKCIE</v>
          </cell>
          <cell r="D122">
            <v>0</v>
          </cell>
          <cell r="F122">
            <v>0</v>
          </cell>
          <cell r="G122">
            <v>0</v>
          </cell>
          <cell r="H122" t="str">
            <v xml:space="preserve"> </v>
          </cell>
        </row>
        <row r="123">
          <cell r="A123" t="str">
            <v>125-00</v>
          </cell>
          <cell r="B123" t="str">
            <v>911 33.10</v>
          </cell>
          <cell r="C123" t="str">
            <v>Zvodidlo oce3ové - zábradelné</v>
          </cell>
          <cell r="D123" t="str">
            <v>m</v>
          </cell>
          <cell r="E123">
            <v>2</v>
          </cell>
          <cell r="F123">
            <v>1</v>
          </cell>
          <cell r="G123">
            <v>2</v>
          </cell>
          <cell r="H123" t="str">
            <v xml:space="preserve"> </v>
          </cell>
        </row>
        <row r="124">
          <cell r="A124" t="str">
            <v>125-00</v>
          </cell>
          <cell r="B124" t="str">
            <v>913 34.1</v>
          </cell>
          <cell r="C124" t="str">
            <v>Medzníky z kameoa</v>
          </cell>
          <cell r="D124" t="str">
            <v>ks</v>
          </cell>
          <cell r="E124">
            <v>2</v>
          </cell>
          <cell r="F124">
            <v>1</v>
          </cell>
          <cell r="G124">
            <v>2</v>
          </cell>
          <cell r="H124" t="str">
            <v xml:space="preserve"> </v>
          </cell>
        </row>
        <row r="125">
          <cell r="A125" t="str">
            <v>125-00</v>
          </cell>
          <cell r="B125" t="str">
            <v>914 40.1</v>
          </cell>
          <cell r="C125" t="str">
            <v>Zvislé dopravné znaeky - s reflexnou fóliou</v>
          </cell>
          <cell r="D125" t="str">
            <v>ks</v>
          </cell>
          <cell r="E125">
            <v>2</v>
          </cell>
          <cell r="F125">
            <v>1</v>
          </cell>
          <cell r="G125">
            <v>2</v>
          </cell>
          <cell r="H125" t="str">
            <v xml:space="preserve"> </v>
          </cell>
        </row>
        <row r="126">
          <cell r="A126" t="str">
            <v>125-00</v>
          </cell>
          <cell r="B126" t="str">
            <v>999</v>
          </cell>
          <cell r="C126" t="str">
            <v>Spolu</v>
          </cell>
          <cell r="D126">
            <v>0</v>
          </cell>
          <cell r="F126">
            <v>0</v>
          </cell>
          <cell r="G126">
            <v>0</v>
          </cell>
          <cell r="H126">
            <v>30</v>
          </cell>
        </row>
        <row r="127">
          <cell r="C127" t="str">
            <v xml:space="preserve"> </v>
          </cell>
          <cell r="D127">
            <v>0</v>
          </cell>
          <cell r="F127">
            <v>0</v>
          </cell>
          <cell r="G127">
            <v>0</v>
          </cell>
          <cell r="H127" t="str">
            <v xml:space="preserve"> </v>
          </cell>
        </row>
        <row r="128">
          <cell r="A128" t="str">
            <v>131-00</v>
          </cell>
          <cell r="C128" t="str">
            <v>Úprava po3nej cesty Beckov, km 3,400</v>
          </cell>
          <cell r="D128">
            <v>0</v>
          </cell>
          <cell r="F128">
            <v>0</v>
          </cell>
          <cell r="G128">
            <v>0</v>
          </cell>
          <cell r="H128" t="str">
            <v xml:space="preserve"> </v>
          </cell>
        </row>
        <row r="129">
          <cell r="A129" t="str">
            <v>131-00</v>
          </cell>
          <cell r="B129" t="str">
            <v>1</v>
          </cell>
          <cell r="C129" t="str">
            <v>ZEMNÉ PRÁCE</v>
          </cell>
          <cell r="D129">
            <v>0</v>
          </cell>
          <cell r="F129">
            <v>0</v>
          </cell>
          <cell r="G129">
            <v>0</v>
          </cell>
          <cell r="H129" t="str">
            <v xml:space="preserve"> </v>
          </cell>
        </row>
        <row r="130">
          <cell r="A130" t="str">
            <v>131-00</v>
          </cell>
          <cell r="B130" t="str">
            <v>113 35.2</v>
          </cell>
          <cell r="C130" t="str">
            <v>Odstránenie podkladu vozovky z kameniva drveného hr. do 150 mm</v>
          </cell>
          <cell r="D130" t="str">
            <v>m3</v>
          </cell>
          <cell r="E130">
            <v>1</v>
          </cell>
          <cell r="F130">
            <v>1</v>
          </cell>
          <cell r="G130">
            <v>1</v>
          </cell>
          <cell r="H130" t="str">
            <v xml:space="preserve"> </v>
          </cell>
        </row>
        <row r="131">
          <cell r="A131" t="str">
            <v>131-00</v>
          </cell>
          <cell r="B131" t="str">
            <v>120 00.2</v>
          </cell>
          <cell r="C131" t="str">
            <v xml:space="preserve">Poplatok za získanie zeminy zo zemníka </v>
          </cell>
          <cell r="D131" t="str">
            <v>m3</v>
          </cell>
          <cell r="E131">
            <v>1</v>
          </cell>
          <cell r="F131">
            <v>1</v>
          </cell>
          <cell r="G131">
            <v>1</v>
          </cell>
          <cell r="H131" t="str">
            <v xml:space="preserve"> </v>
          </cell>
        </row>
        <row r="132">
          <cell r="A132" t="str">
            <v>131-00</v>
          </cell>
          <cell r="B132" t="str">
            <v>121 10.4</v>
          </cell>
          <cell r="C132" t="str">
            <v>Zobratie ornice</v>
          </cell>
          <cell r="D132" t="str">
            <v>m3</v>
          </cell>
          <cell r="E132">
            <v>1</v>
          </cell>
          <cell r="F132">
            <v>1</v>
          </cell>
          <cell r="G132">
            <v>1</v>
          </cell>
          <cell r="H132" t="str">
            <v xml:space="preserve"> </v>
          </cell>
        </row>
        <row r="133">
          <cell r="A133" t="str">
            <v>131-00</v>
          </cell>
          <cell r="B133" t="str">
            <v>122 75.2</v>
          </cell>
          <cell r="C133" t="str">
            <v>Odkopávky a prekopávky pre spodnú stavbu dia3nic</v>
          </cell>
          <cell r="D133" t="str">
            <v>m3</v>
          </cell>
          <cell r="E133">
            <v>1</v>
          </cell>
          <cell r="F133">
            <v>1</v>
          </cell>
          <cell r="G133">
            <v>1</v>
          </cell>
          <cell r="H133" t="str">
            <v xml:space="preserve"> </v>
          </cell>
        </row>
        <row r="134">
          <cell r="A134" t="str">
            <v>131-00</v>
          </cell>
          <cell r="B134" t="str">
            <v>162 32.4</v>
          </cell>
          <cell r="C134" t="str">
            <v>Vodorovné premiestnenie zeminy</v>
          </cell>
          <cell r="D134" t="str">
            <v>m3</v>
          </cell>
          <cell r="E134">
            <v>1</v>
          </cell>
          <cell r="F134">
            <v>1</v>
          </cell>
          <cell r="G134">
            <v>1</v>
          </cell>
          <cell r="H134" t="str">
            <v xml:space="preserve"> </v>
          </cell>
        </row>
        <row r="135">
          <cell r="A135" t="str">
            <v>131-00</v>
          </cell>
          <cell r="B135" t="str">
            <v>162 70.2</v>
          </cell>
          <cell r="C135" t="str">
            <v>Dovoz zeminy zo zemníka</v>
          </cell>
          <cell r="D135" t="str">
            <v>m3</v>
          </cell>
          <cell r="E135">
            <v>1</v>
          </cell>
          <cell r="F135">
            <v>1</v>
          </cell>
          <cell r="G135">
            <v>1</v>
          </cell>
          <cell r="H135" t="str">
            <v xml:space="preserve"> </v>
          </cell>
        </row>
        <row r="136">
          <cell r="A136" t="str">
            <v>131-00</v>
          </cell>
          <cell r="B136" t="str">
            <v>171 15.1</v>
          </cell>
          <cell r="C136" t="str">
            <v>Uloženie sypaniny do zhutnených násypov</v>
          </cell>
          <cell r="D136" t="str">
            <v>m3</v>
          </cell>
          <cell r="E136">
            <v>1</v>
          </cell>
          <cell r="F136">
            <v>1</v>
          </cell>
          <cell r="G136">
            <v>1</v>
          </cell>
          <cell r="H136" t="str">
            <v xml:space="preserve"> </v>
          </cell>
        </row>
        <row r="137">
          <cell r="A137" t="str">
            <v>131-00</v>
          </cell>
          <cell r="B137" t="str">
            <v>183 95.1</v>
          </cell>
          <cell r="C137" t="str">
            <v>Založenie trávnika hydroosevom</v>
          </cell>
          <cell r="D137" t="str">
            <v>m2</v>
          </cell>
          <cell r="E137">
            <v>1</v>
          </cell>
          <cell r="F137">
            <v>1</v>
          </cell>
          <cell r="G137">
            <v>1</v>
          </cell>
          <cell r="H137" t="str">
            <v xml:space="preserve"> </v>
          </cell>
        </row>
        <row r="138">
          <cell r="A138" t="str">
            <v>131-00</v>
          </cell>
          <cell r="B138" t="str">
            <v>5</v>
          </cell>
          <cell r="C138" t="str">
            <v>KOMUNIKÁCIA</v>
          </cell>
          <cell r="D138">
            <v>0</v>
          </cell>
          <cell r="F138">
            <v>0</v>
          </cell>
          <cell r="G138">
            <v>0</v>
          </cell>
          <cell r="H138" t="str">
            <v xml:space="preserve"> </v>
          </cell>
        </row>
        <row r="139">
          <cell r="A139" t="str">
            <v>131-00</v>
          </cell>
          <cell r="B139" t="str">
            <v>564 27.1</v>
          </cell>
          <cell r="C139" t="str">
            <v>Podklad vozovky zo štrkopiesku hr. cez 200 do 250 mm po zhutnení</v>
          </cell>
          <cell r="D139" t="str">
            <v>m2</v>
          </cell>
          <cell r="E139">
            <v>1</v>
          </cell>
          <cell r="F139">
            <v>1</v>
          </cell>
          <cell r="G139">
            <v>1</v>
          </cell>
          <cell r="H139" t="str">
            <v xml:space="preserve"> </v>
          </cell>
        </row>
        <row r="140">
          <cell r="A140" t="str">
            <v>131-00</v>
          </cell>
          <cell r="B140" t="str">
            <v>564 75.1</v>
          </cell>
          <cell r="C140" t="str">
            <v>Podklad z vibrovaného štrku hr. cez 120 do 150 mm</v>
          </cell>
          <cell r="D140" t="str">
            <v>m2</v>
          </cell>
          <cell r="E140">
            <v>1</v>
          </cell>
          <cell r="F140">
            <v>1</v>
          </cell>
          <cell r="G140">
            <v>1</v>
          </cell>
          <cell r="H140" t="str">
            <v xml:space="preserve"> </v>
          </cell>
        </row>
        <row r="141">
          <cell r="A141" t="str">
            <v>131-00</v>
          </cell>
          <cell r="B141" t="str">
            <v>565 13.1</v>
          </cell>
          <cell r="C141" t="str">
            <v>Podklad vozovky z asfaltom oba3ovaného kameniva hr. do 50 mm po zhutnení</v>
          </cell>
          <cell r="D141" t="str">
            <v>m2</v>
          </cell>
          <cell r="E141">
            <v>1</v>
          </cell>
          <cell r="F141">
            <v>1</v>
          </cell>
          <cell r="G141">
            <v>1</v>
          </cell>
          <cell r="H141" t="str">
            <v xml:space="preserve"> </v>
          </cell>
        </row>
        <row r="142">
          <cell r="A142" t="str">
            <v>131-00</v>
          </cell>
          <cell r="B142" t="str">
            <v>569 50.1</v>
          </cell>
          <cell r="C142" t="str">
            <v>Zriadenie zemných krajníc so zhutnením</v>
          </cell>
          <cell r="D142" t="str">
            <v>m3</v>
          </cell>
          <cell r="E142">
            <v>1</v>
          </cell>
          <cell r="F142">
            <v>1</v>
          </cell>
          <cell r="G142">
            <v>1</v>
          </cell>
          <cell r="H142" t="str">
            <v xml:space="preserve"> </v>
          </cell>
        </row>
        <row r="143">
          <cell r="A143" t="str">
            <v>131-00</v>
          </cell>
          <cell r="B143" t="str">
            <v>573 41</v>
          </cell>
          <cell r="C143" t="str">
            <v>Náter uzatvárací asfaltový</v>
          </cell>
          <cell r="D143" t="str">
            <v>m2</v>
          </cell>
          <cell r="E143">
            <v>1</v>
          </cell>
          <cell r="F143">
            <v>1</v>
          </cell>
          <cell r="G143">
            <v>1</v>
          </cell>
          <cell r="H143" t="str">
            <v xml:space="preserve"> </v>
          </cell>
        </row>
        <row r="144">
          <cell r="A144" t="str">
            <v>131-00</v>
          </cell>
          <cell r="B144" t="str">
            <v>9</v>
          </cell>
          <cell r="C144" t="str">
            <v>OSTATNÉ KONŠTRUKCIE</v>
          </cell>
          <cell r="D144">
            <v>0</v>
          </cell>
          <cell r="F144">
            <v>0</v>
          </cell>
          <cell r="G144">
            <v>0</v>
          </cell>
          <cell r="H144" t="str">
            <v xml:space="preserve"> </v>
          </cell>
        </row>
        <row r="145">
          <cell r="A145" t="str">
            <v>131-00</v>
          </cell>
          <cell r="B145" t="str">
            <v>913 34.1</v>
          </cell>
          <cell r="C145" t="str">
            <v>Medzníky z kameoa</v>
          </cell>
          <cell r="D145" t="str">
            <v>ks</v>
          </cell>
          <cell r="E145">
            <v>1</v>
          </cell>
          <cell r="F145">
            <v>1</v>
          </cell>
          <cell r="G145">
            <v>1</v>
          </cell>
          <cell r="H145" t="str">
            <v xml:space="preserve"> </v>
          </cell>
        </row>
        <row r="146">
          <cell r="A146" t="str">
            <v>131-00</v>
          </cell>
          <cell r="B146" t="str">
            <v>960 00.1</v>
          </cell>
          <cell r="C146" t="str">
            <v>Poplatok za skládkovanie vybúraných hmôt, sutí a zeminy</v>
          </cell>
          <cell r="D146" t="str">
            <v>t</v>
          </cell>
          <cell r="E146">
            <v>1</v>
          </cell>
          <cell r="F146">
            <v>1</v>
          </cell>
          <cell r="G146">
            <v>1</v>
          </cell>
          <cell r="H146" t="str">
            <v xml:space="preserve"> </v>
          </cell>
        </row>
        <row r="147">
          <cell r="A147" t="str">
            <v>131-00</v>
          </cell>
          <cell r="B147" t="str">
            <v>999</v>
          </cell>
          <cell r="C147" t="str">
            <v>Spolu</v>
          </cell>
          <cell r="D147">
            <v>0</v>
          </cell>
          <cell r="F147">
            <v>0</v>
          </cell>
          <cell r="G147">
            <v>0</v>
          </cell>
          <cell r="H147">
            <v>15</v>
          </cell>
        </row>
        <row r="148">
          <cell r="C148" t="str">
            <v xml:space="preserve"> </v>
          </cell>
          <cell r="D148">
            <v>0</v>
          </cell>
          <cell r="F148">
            <v>0</v>
          </cell>
          <cell r="G148">
            <v>0</v>
          </cell>
          <cell r="H148" t="str">
            <v xml:space="preserve"> </v>
          </cell>
        </row>
        <row r="149">
          <cell r="A149" t="str">
            <v>132-00</v>
          </cell>
          <cell r="C149" t="str">
            <v>Úprava po3nej cesty Ivanovce</v>
          </cell>
          <cell r="D149">
            <v>0</v>
          </cell>
          <cell r="F149">
            <v>0</v>
          </cell>
          <cell r="G149">
            <v>0</v>
          </cell>
          <cell r="H149" t="str">
            <v xml:space="preserve"> </v>
          </cell>
        </row>
        <row r="150">
          <cell r="A150" t="str">
            <v>132-00</v>
          </cell>
          <cell r="B150" t="str">
            <v>1</v>
          </cell>
          <cell r="C150" t="str">
            <v>ZEMNÉ PRÁCE</v>
          </cell>
          <cell r="D150">
            <v>0</v>
          </cell>
          <cell r="F150">
            <v>0</v>
          </cell>
          <cell r="G150">
            <v>0</v>
          </cell>
          <cell r="H150" t="str">
            <v xml:space="preserve"> </v>
          </cell>
        </row>
        <row r="151">
          <cell r="A151" t="str">
            <v>132-00</v>
          </cell>
          <cell r="B151" t="str">
            <v>113 15.2</v>
          </cell>
          <cell r="C151" t="str">
            <v>Odstránenie krytu vozovky živienej hr. do 150 mm</v>
          </cell>
          <cell r="D151" t="str">
            <v>m2</v>
          </cell>
          <cell r="E151">
            <v>1</v>
          </cell>
          <cell r="F151">
            <v>1</v>
          </cell>
          <cell r="G151">
            <v>1</v>
          </cell>
          <cell r="H151" t="str">
            <v xml:space="preserve"> </v>
          </cell>
        </row>
        <row r="152">
          <cell r="A152" t="str">
            <v>132-00</v>
          </cell>
          <cell r="B152" t="str">
            <v>113 35.2</v>
          </cell>
          <cell r="C152" t="str">
            <v>Odstránenie podkladu vozovky z kameniva drveného hr. do 150 mm</v>
          </cell>
          <cell r="D152" t="str">
            <v>m3</v>
          </cell>
          <cell r="E152">
            <v>1</v>
          </cell>
          <cell r="F152">
            <v>1</v>
          </cell>
          <cell r="G152">
            <v>1</v>
          </cell>
          <cell r="H152" t="str">
            <v xml:space="preserve"> </v>
          </cell>
        </row>
        <row r="153">
          <cell r="A153" t="str">
            <v>132-00</v>
          </cell>
          <cell r="B153" t="str">
            <v>120 00.2</v>
          </cell>
          <cell r="C153" t="str">
            <v xml:space="preserve">Poplatok za získanie zeminy zo zemníka </v>
          </cell>
          <cell r="D153" t="str">
            <v>m3</v>
          </cell>
          <cell r="E153">
            <v>1</v>
          </cell>
          <cell r="F153">
            <v>1</v>
          </cell>
          <cell r="G153">
            <v>1</v>
          </cell>
          <cell r="H153" t="str">
            <v xml:space="preserve"> </v>
          </cell>
        </row>
        <row r="154">
          <cell r="A154" t="str">
            <v>132-00</v>
          </cell>
          <cell r="B154" t="str">
            <v>121 10.4</v>
          </cell>
          <cell r="C154" t="str">
            <v>Zobratie ornice</v>
          </cell>
          <cell r="D154" t="str">
            <v>m3</v>
          </cell>
          <cell r="E154">
            <v>1</v>
          </cell>
          <cell r="F154">
            <v>1</v>
          </cell>
          <cell r="G154">
            <v>1</v>
          </cell>
          <cell r="H154" t="str">
            <v xml:space="preserve"> </v>
          </cell>
        </row>
        <row r="155">
          <cell r="A155" t="str">
            <v>132-00</v>
          </cell>
          <cell r="B155" t="str">
            <v>122 75.2</v>
          </cell>
          <cell r="C155" t="str">
            <v>Odkopávky a prekopávky pre spodnú stavbu dia3nic</v>
          </cell>
          <cell r="D155" t="str">
            <v>m3</v>
          </cell>
          <cell r="E155">
            <v>1</v>
          </cell>
          <cell r="F155">
            <v>1</v>
          </cell>
          <cell r="G155">
            <v>1</v>
          </cell>
          <cell r="H155" t="str">
            <v xml:space="preserve"> </v>
          </cell>
        </row>
        <row r="156">
          <cell r="A156" t="str">
            <v>132-00</v>
          </cell>
          <cell r="B156" t="str">
            <v>162 32.4</v>
          </cell>
          <cell r="C156" t="str">
            <v>Vodorovné premiestnenie zeminy</v>
          </cell>
          <cell r="D156" t="str">
            <v>m3</v>
          </cell>
          <cell r="E156">
            <v>1</v>
          </cell>
          <cell r="F156">
            <v>1</v>
          </cell>
          <cell r="G156">
            <v>1</v>
          </cell>
          <cell r="H156" t="str">
            <v xml:space="preserve"> </v>
          </cell>
        </row>
        <row r="157">
          <cell r="A157" t="str">
            <v>132-00</v>
          </cell>
          <cell r="B157" t="str">
            <v>162 70.2</v>
          </cell>
          <cell r="C157" t="str">
            <v>Dovoz zeminy zo zemníka</v>
          </cell>
          <cell r="D157" t="str">
            <v>m3</v>
          </cell>
          <cell r="E157">
            <v>1</v>
          </cell>
          <cell r="F157">
            <v>1</v>
          </cell>
          <cell r="G157">
            <v>1</v>
          </cell>
          <cell r="H157" t="str">
            <v xml:space="preserve"> </v>
          </cell>
        </row>
        <row r="158">
          <cell r="A158" t="str">
            <v>132-00</v>
          </cell>
          <cell r="B158" t="str">
            <v>171 15.1</v>
          </cell>
          <cell r="C158" t="str">
            <v>Uloženie sypaniny do zhutnených násypov</v>
          </cell>
          <cell r="D158" t="str">
            <v>m3</v>
          </cell>
          <cell r="E158">
            <v>1</v>
          </cell>
          <cell r="F158">
            <v>1</v>
          </cell>
          <cell r="G158">
            <v>1</v>
          </cell>
          <cell r="H158" t="str">
            <v xml:space="preserve"> </v>
          </cell>
        </row>
        <row r="159">
          <cell r="A159" t="str">
            <v>132-00</v>
          </cell>
          <cell r="B159" t="str">
            <v>183 95.1</v>
          </cell>
          <cell r="C159" t="str">
            <v>Založenie trávnika hydroosevom</v>
          </cell>
          <cell r="D159" t="str">
            <v>m2</v>
          </cell>
          <cell r="E159">
            <v>1</v>
          </cell>
          <cell r="F159">
            <v>1</v>
          </cell>
          <cell r="G159">
            <v>1</v>
          </cell>
          <cell r="H159" t="str">
            <v xml:space="preserve"> </v>
          </cell>
        </row>
        <row r="160">
          <cell r="A160" t="str">
            <v>132-00</v>
          </cell>
          <cell r="B160" t="str">
            <v>5</v>
          </cell>
          <cell r="C160" t="str">
            <v>KOMUNIKÁCIA</v>
          </cell>
          <cell r="D160">
            <v>0</v>
          </cell>
          <cell r="F160">
            <v>0</v>
          </cell>
          <cell r="G160">
            <v>0</v>
          </cell>
          <cell r="H160" t="str">
            <v xml:space="preserve"> </v>
          </cell>
        </row>
        <row r="161">
          <cell r="A161" t="str">
            <v>132-00</v>
          </cell>
          <cell r="B161" t="str">
            <v>564 27.1</v>
          </cell>
          <cell r="C161" t="str">
            <v>Podklad vozovky zo štrkopiesku hr. cez 200 do 250 mm po zhutnení</v>
          </cell>
          <cell r="D161" t="str">
            <v>m2</v>
          </cell>
          <cell r="E161">
            <v>1</v>
          </cell>
          <cell r="F161">
            <v>1</v>
          </cell>
          <cell r="G161">
            <v>1</v>
          </cell>
          <cell r="H161" t="str">
            <v xml:space="preserve"> </v>
          </cell>
        </row>
        <row r="162">
          <cell r="A162" t="str">
            <v>132-00</v>
          </cell>
          <cell r="B162" t="str">
            <v>564 75.1</v>
          </cell>
          <cell r="C162" t="str">
            <v>Podklad z vibrovaného štrku hr. cez 120 do 150 mm</v>
          </cell>
          <cell r="D162" t="str">
            <v>m2</v>
          </cell>
          <cell r="E162">
            <v>1</v>
          </cell>
          <cell r="F162">
            <v>1</v>
          </cell>
          <cell r="G162">
            <v>1</v>
          </cell>
          <cell r="H162" t="str">
            <v xml:space="preserve"> </v>
          </cell>
        </row>
        <row r="163">
          <cell r="A163" t="str">
            <v>132-00</v>
          </cell>
          <cell r="B163" t="str">
            <v>565 13.1</v>
          </cell>
          <cell r="C163" t="str">
            <v>Podklad vozovky z asfaltom oba3ovaného kameniva hr. do 50 mm po zhutnení</v>
          </cell>
          <cell r="D163" t="str">
            <v>m2</v>
          </cell>
          <cell r="E163">
            <v>1</v>
          </cell>
          <cell r="F163">
            <v>1</v>
          </cell>
          <cell r="G163">
            <v>1</v>
          </cell>
          <cell r="H163" t="str">
            <v xml:space="preserve"> </v>
          </cell>
        </row>
        <row r="164">
          <cell r="A164" t="str">
            <v>132-00</v>
          </cell>
          <cell r="B164" t="str">
            <v>569 50.1</v>
          </cell>
          <cell r="C164" t="str">
            <v>Zriadenie zemných krajníc so zhutnením</v>
          </cell>
          <cell r="D164" t="str">
            <v>m3</v>
          </cell>
          <cell r="E164">
            <v>1</v>
          </cell>
          <cell r="F164">
            <v>1</v>
          </cell>
          <cell r="G164">
            <v>1</v>
          </cell>
          <cell r="H164" t="str">
            <v xml:space="preserve"> </v>
          </cell>
        </row>
        <row r="165">
          <cell r="A165" t="str">
            <v>132-00</v>
          </cell>
          <cell r="B165" t="str">
            <v>573 41</v>
          </cell>
          <cell r="C165" t="str">
            <v>Náter uzatvárací asfaltový</v>
          </cell>
          <cell r="D165" t="str">
            <v>m2</v>
          </cell>
          <cell r="E165">
            <v>1</v>
          </cell>
          <cell r="F165">
            <v>1</v>
          </cell>
          <cell r="G165">
            <v>1</v>
          </cell>
          <cell r="H165" t="str">
            <v xml:space="preserve"> </v>
          </cell>
        </row>
        <row r="166">
          <cell r="A166" t="str">
            <v>132-00</v>
          </cell>
          <cell r="B166" t="str">
            <v>9</v>
          </cell>
          <cell r="C166" t="str">
            <v>OSTATNÉ KONŠTRUKCIE</v>
          </cell>
          <cell r="D166">
            <v>0</v>
          </cell>
          <cell r="F166">
            <v>0</v>
          </cell>
          <cell r="G166">
            <v>0</v>
          </cell>
          <cell r="H166" t="str">
            <v xml:space="preserve"> </v>
          </cell>
        </row>
        <row r="167">
          <cell r="A167" t="str">
            <v>132-00</v>
          </cell>
          <cell r="B167" t="str">
            <v>911 33.1</v>
          </cell>
          <cell r="C167" t="str">
            <v>Zvodidlo oce3ové cestné</v>
          </cell>
          <cell r="D167" t="str">
            <v>m</v>
          </cell>
          <cell r="E167">
            <v>1</v>
          </cell>
          <cell r="F167">
            <v>1</v>
          </cell>
          <cell r="G167">
            <v>1</v>
          </cell>
          <cell r="H167" t="str">
            <v xml:space="preserve"> </v>
          </cell>
        </row>
        <row r="168">
          <cell r="A168" t="str">
            <v>132-00</v>
          </cell>
          <cell r="B168" t="str">
            <v>913 34.1</v>
          </cell>
          <cell r="C168" t="str">
            <v>Medzníky z kameoa</v>
          </cell>
          <cell r="D168" t="str">
            <v>ks</v>
          </cell>
          <cell r="E168">
            <v>1</v>
          </cell>
          <cell r="F168">
            <v>1</v>
          </cell>
          <cell r="G168">
            <v>1</v>
          </cell>
          <cell r="H168" t="str">
            <v xml:space="preserve"> </v>
          </cell>
        </row>
        <row r="169">
          <cell r="A169" t="str">
            <v>132-00</v>
          </cell>
          <cell r="B169" t="str">
            <v>914 40.1</v>
          </cell>
          <cell r="C169" t="str">
            <v>Zvislé dopravné znaeky - s reflexnou fóliou</v>
          </cell>
          <cell r="D169" t="str">
            <v>ks</v>
          </cell>
          <cell r="E169">
            <v>2</v>
          </cell>
          <cell r="F169">
            <v>1</v>
          </cell>
          <cell r="G169">
            <v>2</v>
          </cell>
          <cell r="H169" t="str">
            <v xml:space="preserve"> </v>
          </cell>
        </row>
        <row r="170">
          <cell r="A170" t="str">
            <v>132-00</v>
          </cell>
          <cell r="B170" t="str">
            <v>960 00.1</v>
          </cell>
          <cell r="C170" t="str">
            <v>Poplatok za skládkovanie vybúraných hmôt, sutí a zeminy</v>
          </cell>
          <cell r="D170" t="str">
            <v>t</v>
          </cell>
          <cell r="E170">
            <v>1</v>
          </cell>
          <cell r="F170">
            <v>1</v>
          </cell>
          <cell r="G170">
            <v>1</v>
          </cell>
          <cell r="H170" t="str">
            <v xml:space="preserve"> </v>
          </cell>
        </row>
        <row r="171">
          <cell r="A171" t="str">
            <v>132-00</v>
          </cell>
          <cell r="B171" t="str">
            <v>999</v>
          </cell>
          <cell r="C171" t="str">
            <v>Spolu</v>
          </cell>
          <cell r="D171">
            <v>0</v>
          </cell>
          <cell r="F171">
            <v>0</v>
          </cell>
          <cell r="G171">
            <v>0</v>
          </cell>
          <cell r="H171">
            <v>19</v>
          </cell>
        </row>
        <row r="172">
          <cell r="C172" t="str">
            <v xml:space="preserve"> </v>
          </cell>
          <cell r="D172">
            <v>0</v>
          </cell>
          <cell r="F172">
            <v>0</v>
          </cell>
          <cell r="G172">
            <v>0</v>
          </cell>
          <cell r="H172" t="str">
            <v xml:space="preserve"> </v>
          </cell>
        </row>
        <row r="173">
          <cell r="A173" t="str">
            <v>133-00</v>
          </cell>
          <cell r="C173" t="str">
            <v>Úprava po3nej cesty Meleice</v>
          </cell>
          <cell r="D173">
            <v>0</v>
          </cell>
          <cell r="F173">
            <v>0</v>
          </cell>
          <cell r="G173">
            <v>0</v>
          </cell>
          <cell r="H173" t="str">
            <v xml:space="preserve"> </v>
          </cell>
        </row>
        <row r="174">
          <cell r="A174" t="str">
            <v>133-00</v>
          </cell>
          <cell r="B174" t="str">
            <v>1</v>
          </cell>
          <cell r="C174" t="str">
            <v>ZEMNÉ PRÁCE</v>
          </cell>
          <cell r="D174">
            <v>0</v>
          </cell>
          <cell r="F174">
            <v>0</v>
          </cell>
          <cell r="G174">
            <v>0</v>
          </cell>
          <cell r="H174" t="str">
            <v xml:space="preserve"> </v>
          </cell>
        </row>
        <row r="175">
          <cell r="A175" t="str">
            <v>133-00</v>
          </cell>
          <cell r="B175" t="str">
            <v>113 35.2</v>
          </cell>
          <cell r="C175" t="str">
            <v>Odstránenie podkladu vozovky z kameniva drveného hr. do 150 mm</v>
          </cell>
          <cell r="D175" t="str">
            <v>m3</v>
          </cell>
          <cell r="E175">
            <v>1</v>
          </cell>
          <cell r="F175">
            <v>1</v>
          </cell>
          <cell r="G175">
            <v>1</v>
          </cell>
          <cell r="H175" t="str">
            <v xml:space="preserve"> </v>
          </cell>
        </row>
        <row r="176">
          <cell r="A176" t="str">
            <v>133-00</v>
          </cell>
          <cell r="B176" t="str">
            <v>120 00.2</v>
          </cell>
          <cell r="C176" t="str">
            <v xml:space="preserve">Poplatok za získanie zeminy zo zemníka </v>
          </cell>
          <cell r="D176" t="str">
            <v>m3</v>
          </cell>
          <cell r="E176">
            <v>1</v>
          </cell>
          <cell r="F176">
            <v>1</v>
          </cell>
          <cell r="G176">
            <v>1</v>
          </cell>
          <cell r="H176" t="str">
            <v xml:space="preserve"> </v>
          </cell>
        </row>
        <row r="177">
          <cell r="A177" t="str">
            <v>133-00</v>
          </cell>
          <cell r="B177" t="str">
            <v>121 10.4</v>
          </cell>
          <cell r="C177" t="str">
            <v>Zobratie ornice</v>
          </cell>
          <cell r="D177" t="str">
            <v>m3</v>
          </cell>
          <cell r="E177">
            <v>1</v>
          </cell>
          <cell r="F177">
            <v>1</v>
          </cell>
          <cell r="G177">
            <v>1</v>
          </cell>
          <cell r="H177" t="str">
            <v xml:space="preserve"> </v>
          </cell>
        </row>
        <row r="178">
          <cell r="A178" t="str">
            <v>133-00</v>
          </cell>
          <cell r="B178" t="str">
            <v>122 75.2</v>
          </cell>
          <cell r="C178" t="str">
            <v>Odkopávky a prekopávky pre spodnú stavbu dia3nic</v>
          </cell>
          <cell r="D178" t="str">
            <v>m3</v>
          </cell>
          <cell r="E178">
            <v>1</v>
          </cell>
          <cell r="F178">
            <v>1</v>
          </cell>
          <cell r="G178">
            <v>1</v>
          </cell>
          <cell r="H178" t="str">
            <v xml:space="preserve"> </v>
          </cell>
        </row>
        <row r="179">
          <cell r="A179" t="str">
            <v>133-00</v>
          </cell>
          <cell r="B179" t="str">
            <v>162 32.4</v>
          </cell>
          <cell r="C179" t="str">
            <v>Vodorovné premiestnenie zeminy</v>
          </cell>
          <cell r="D179" t="str">
            <v>m3</v>
          </cell>
          <cell r="E179">
            <v>1</v>
          </cell>
          <cell r="F179">
            <v>1</v>
          </cell>
          <cell r="G179">
            <v>1</v>
          </cell>
          <cell r="H179" t="str">
            <v xml:space="preserve"> </v>
          </cell>
        </row>
        <row r="180">
          <cell r="A180" t="str">
            <v>133-00</v>
          </cell>
          <cell r="B180" t="str">
            <v>162 70.2</v>
          </cell>
          <cell r="C180" t="str">
            <v>Dovoz zeminy zo zemníka</v>
          </cell>
          <cell r="D180" t="str">
            <v>m3</v>
          </cell>
          <cell r="E180">
            <v>1</v>
          </cell>
          <cell r="F180">
            <v>1</v>
          </cell>
          <cell r="G180">
            <v>1</v>
          </cell>
          <cell r="H180" t="str">
            <v xml:space="preserve"> </v>
          </cell>
        </row>
        <row r="181">
          <cell r="A181" t="str">
            <v>133-00</v>
          </cell>
          <cell r="B181" t="str">
            <v>171 15.1</v>
          </cell>
          <cell r="C181" t="str">
            <v>Uloženie sypaniny do zhutnených násypov</v>
          </cell>
          <cell r="D181" t="str">
            <v>m3</v>
          </cell>
          <cell r="E181">
            <v>1</v>
          </cell>
          <cell r="F181">
            <v>1</v>
          </cell>
          <cell r="G181">
            <v>1</v>
          </cell>
          <cell r="H181" t="str">
            <v xml:space="preserve"> </v>
          </cell>
        </row>
        <row r="182">
          <cell r="A182" t="str">
            <v>133-00</v>
          </cell>
          <cell r="B182" t="str">
            <v>183 95.1</v>
          </cell>
          <cell r="C182" t="str">
            <v>Založenie trávnika hydroosevom</v>
          </cell>
          <cell r="D182" t="str">
            <v>m2</v>
          </cell>
          <cell r="E182">
            <v>1</v>
          </cell>
          <cell r="F182">
            <v>1</v>
          </cell>
          <cell r="G182">
            <v>1</v>
          </cell>
          <cell r="H182" t="str">
            <v xml:space="preserve"> </v>
          </cell>
        </row>
        <row r="183">
          <cell r="A183" t="str">
            <v>133-00</v>
          </cell>
          <cell r="B183">
            <v>3</v>
          </cell>
          <cell r="C183" t="str">
            <v>ZVISLÉ KONŠTRUKCIE</v>
          </cell>
          <cell r="D183">
            <v>0</v>
          </cell>
          <cell r="F183">
            <v>0</v>
          </cell>
          <cell r="G183">
            <v>0</v>
          </cell>
          <cell r="H183" t="str">
            <v xml:space="preserve"> </v>
          </cell>
        </row>
        <row r="184">
          <cell r="A184" t="str">
            <v>133-00</v>
          </cell>
          <cell r="B184" t="str">
            <v>348 17</v>
          </cell>
          <cell r="C184" t="str">
            <v>Zábradlie oce3ové</v>
          </cell>
          <cell r="D184" t="str">
            <v>m</v>
          </cell>
          <cell r="E184">
            <v>1</v>
          </cell>
          <cell r="F184">
            <v>1</v>
          </cell>
          <cell r="G184">
            <v>1</v>
          </cell>
          <cell r="H184" t="str">
            <v xml:space="preserve"> </v>
          </cell>
        </row>
        <row r="185">
          <cell r="A185" t="str">
            <v>133-00</v>
          </cell>
          <cell r="B185" t="str">
            <v>5</v>
          </cell>
          <cell r="C185" t="str">
            <v>KOMUNIKÁCIA</v>
          </cell>
          <cell r="D185">
            <v>0</v>
          </cell>
          <cell r="F185">
            <v>0</v>
          </cell>
          <cell r="G185">
            <v>0</v>
          </cell>
          <cell r="H185" t="str">
            <v xml:space="preserve"> </v>
          </cell>
        </row>
        <row r="186">
          <cell r="A186" t="str">
            <v>133-00</v>
          </cell>
          <cell r="B186" t="str">
            <v>564 27.1</v>
          </cell>
          <cell r="C186" t="str">
            <v>Podklad vozovky zo štrkopiesku hr. cez 200 do 250 mm po zhutnení</v>
          </cell>
          <cell r="D186" t="str">
            <v>m2</v>
          </cell>
          <cell r="E186">
            <v>1</v>
          </cell>
          <cell r="F186">
            <v>1</v>
          </cell>
          <cell r="G186">
            <v>1</v>
          </cell>
          <cell r="H186" t="str">
            <v xml:space="preserve"> </v>
          </cell>
        </row>
        <row r="187">
          <cell r="A187" t="str">
            <v>133-00</v>
          </cell>
          <cell r="B187" t="str">
            <v>564 75.1</v>
          </cell>
          <cell r="C187" t="str">
            <v>Podklad z vibrovaného štrku hr. cez 120 do 150 mm</v>
          </cell>
          <cell r="D187" t="str">
            <v>m2</v>
          </cell>
          <cell r="E187">
            <v>1</v>
          </cell>
          <cell r="F187">
            <v>1</v>
          </cell>
          <cell r="G187">
            <v>1</v>
          </cell>
          <cell r="H187" t="str">
            <v xml:space="preserve"> </v>
          </cell>
        </row>
        <row r="188">
          <cell r="A188" t="str">
            <v>133-00</v>
          </cell>
          <cell r="B188" t="str">
            <v>565 13.1</v>
          </cell>
          <cell r="C188" t="str">
            <v>Podklad vozovky z asfaltom oba3ovaného kameniva hr. do 50 mm po zhutnení</v>
          </cell>
          <cell r="D188" t="str">
            <v>m2</v>
          </cell>
          <cell r="E188">
            <v>1</v>
          </cell>
          <cell r="F188">
            <v>1</v>
          </cell>
          <cell r="G188">
            <v>1</v>
          </cell>
          <cell r="H188" t="str">
            <v xml:space="preserve"> </v>
          </cell>
        </row>
        <row r="189">
          <cell r="A189" t="str">
            <v>133-00</v>
          </cell>
          <cell r="B189" t="str">
            <v>569 50.1</v>
          </cell>
          <cell r="C189" t="str">
            <v>Zriadenie zemných krajníc so zhutnením</v>
          </cell>
          <cell r="D189" t="str">
            <v>m3</v>
          </cell>
          <cell r="E189">
            <v>1</v>
          </cell>
          <cell r="F189">
            <v>1</v>
          </cell>
          <cell r="G189">
            <v>1</v>
          </cell>
          <cell r="H189" t="str">
            <v xml:space="preserve"> </v>
          </cell>
        </row>
        <row r="190">
          <cell r="A190" t="str">
            <v>133-00</v>
          </cell>
          <cell r="B190" t="str">
            <v>573 41</v>
          </cell>
          <cell r="C190" t="str">
            <v>Náter uzatvárací asfaltový</v>
          </cell>
          <cell r="D190" t="str">
            <v>m2</v>
          </cell>
          <cell r="E190">
            <v>1</v>
          </cell>
          <cell r="F190">
            <v>1</v>
          </cell>
          <cell r="G190">
            <v>1</v>
          </cell>
          <cell r="H190" t="str">
            <v xml:space="preserve"> </v>
          </cell>
        </row>
        <row r="191">
          <cell r="A191" t="str">
            <v>133-00</v>
          </cell>
          <cell r="B191" t="str">
            <v>9</v>
          </cell>
          <cell r="C191" t="str">
            <v>OSTATNÉ KONŠTRUKCIE</v>
          </cell>
          <cell r="D191">
            <v>0</v>
          </cell>
          <cell r="F191">
            <v>0</v>
          </cell>
          <cell r="G191">
            <v>0</v>
          </cell>
          <cell r="H191" t="str">
            <v xml:space="preserve"> </v>
          </cell>
        </row>
        <row r="192">
          <cell r="A192" t="str">
            <v>133-00</v>
          </cell>
          <cell r="B192" t="str">
            <v>913 34.1</v>
          </cell>
          <cell r="C192" t="str">
            <v>Medzníky z kameoa</v>
          </cell>
          <cell r="D192" t="str">
            <v>ks</v>
          </cell>
          <cell r="E192">
            <v>1</v>
          </cell>
          <cell r="F192">
            <v>1</v>
          </cell>
          <cell r="G192">
            <v>1</v>
          </cell>
          <cell r="H192" t="str">
            <v xml:space="preserve"> </v>
          </cell>
        </row>
        <row r="193">
          <cell r="A193" t="str">
            <v>133-00</v>
          </cell>
          <cell r="B193" t="str">
            <v>919 42</v>
          </cell>
          <cell r="C193" t="str">
            <v>Eelá cestných priepustov</v>
          </cell>
          <cell r="D193" t="str">
            <v>ks</v>
          </cell>
          <cell r="E193">
            <v>1</v>
          </cell>
          <cell r="F193">
            <v>1</v>
          </cell>
          <cell r="G193">
            <v>1</v>
          </cell>
          <cell r="H193" t="str">
            <v xml:space="preserve"> </v>
          </cell>
        </row>
        <row r="194">
          <cell r="A194" t="str">
            <v>133-00</v>
          </cell>
          <cell r="B194" t="str">
            <v>919 52</v>
          </cell>
          <cell r="C194" t="str">
            <v>Cestný priepust</v>
          </cell>
          <cell r="D194" t="str">
            <v>m</v>
          </cell>
          <cell r="E194">
            <v>1</v>
          </cell>
          <cell r="F194">
            <v>1</v>
          </cell>
          <cell r="G194">
            <v>1</v>
          </cell>
          <cell r="H194" t="str">
            <v xml:space="preserve"> </v>
          </cell>
        </row>
        <row r="195">
          <cell r="A195" t="str">
            <v>133-00</v>
          </cell>
          <cell r="B195" t="str">
            <v>960 00.1</v>
          </cell>
          <cell r="C195" t="str">
            <v>Poplatok za skládkovanie vybúraných hmôt, sutí a zeminy</v>
          </cell>
          <cell r="D195" t="str">
            <v>t</v>
          </cell>
          <cell r="E195">
            <v>1</v>
          </cell>
          <cell r="F195">
            <v>1</v>
          </cell>
          <cell r="G195">
            <v>1</v>
          </cell>
          <cell r="H195" t="str">
            <v xml:space="preserve"> </v>
          </cell>
        </row>
        <row r="196">
          <cell r="A196" t="str">
            <v>133-00</v>
          </cell>
          <cell r="B196" t="str">
            <v>999</v>
          </cell>
          <cell r="C196" t="str">
            <v>Spolu</v>
          </cell>
          <cell r="D196">
            <v>0</v>
          </cell>
          <cell r="F196">
            <v>0</v>
          </cell>
          <cell r="G196">
            <v>0</v>
          </cell>
          <cell r="H196">
            <v>18</v>
          </cell>
        </row>
        <row r="197">
          <cell r="C197" t="str">
            <v xml:space="preserve"> </v>
          </cell>
          <cell r="D197">
            <v>0</v>
          </cell>
          <cell r="F197">
            <v>0</v>
          </cell>
          <cell r="G197">
            <v>0</v>
          </cell>
          <cell r="H197" t="str">
            <v xml:space="preserve"> </v>
          </cell>
        </row>
        <row r="198">
          <cell r="A198" t="str">
            <v>134-00</v>
          </cell>
          <cell r="C198" t="str">
            <v>Úprava po3nej cesty Bierovce</v>
          </cell>
          <cell r="D198">
            <v>0</v>
          </cell>
          <cell r="F198">
            <v>0</v>
          </cell>
          <cell r="G198">
            <v>0</v>
          </cell>
          <cell r="H198" t="str">
            <v xml:space="preserve"> </v>
          </cell>
        </row>
        <row r="199">
          <cell r="A199" t="str">
            <v>134-00</v>
          </cell>
          <cell r="B199" t="str">
            <v>1</v>
          </cell>
          <cell r="C199" t="str">
            <v>ZEMNÉ PRÁCE</v>
          </cell>
          <cell r="D199">
            <v>0</v>
          </cell>
          <cell r="F199">
            <v>0</v>
          </cell>
          <cell r="G199">
            <v>0</v>
          </cell>
          <cell r="H199" t="str">
            <v xml:space="preserve"> </v>
          </cell>
        </row>
        <row r="200">
          <cell r="A200" t="str">
            <v>134-00</v>
          </cell>
          <cell r="B200" t="str">
            <v>113 35.2</v>
          </cell>
          <cell r="C200" t="str">
            <v>Odstránenie podkladu vozovky z kameniva drveného hr. do 150 mm</v>
          </cell>
          <cell r="D200" t="str">
            <v>m3</v>
          </cell>
          <cell r="E200">
            <v>2</v>
          </cell>
          <cell r="F200">
            <v>1</v>
          </cell>
          <cell r="G200">
            <v>2</v>
          </cell>
          <cell r="H200" t="str">
            <v xml:space="preserve"> </v>
          </cell>
        </row>
        <row r="201">
          <cell r="A201" t="str">
            <v>134-00</v>
          </cell>
          <cell r="B201" t="str">
            <v>120 00.2</v>
          </cell>
          <cell r="C201" t="str">
            <v xml:space="preserve">Poplatok za získanie zeminy zo zemníka </v>
          </cell>
          <cell r="D201" t="str">
            <v>m3</v>
          </cell>
          <cell r="E201">
            <v>2</v>
          </cell>
          <cell r="F201">
            <v>1</v>
          </cell>
          <cell r="G201">
            <v>2</v>
          </cell>
          <cell r="H201" t="str">
            <v xml:space="preserve"> </v>
          </cell>
        </row>
        <row r="202">
          <cell r="A202" t="str">
            <v>134-00</v>
          </cell>
          <cell r="B202" t="str">
            <v>121 10.4</v>
          </cell>
          <cell r="C202" t="str">
            <v>Zobratie ornice</v>
          </cell>
          <cell r="D202" t="str">
            <v>m3</v>
          </cell>
          <cell r="E202">
            <v>2</v>
          </cell>
          <cell r="F202">
            <v>1</v>
          </cell>
          <cell r="G202">
            <v>2</v>
          </cell>
          <cell r="H202" t="str">
            <v xml:space="preserve"> </v>
          </cell>
        </row>
        <row r="203">
          <cell r="A203" t="str">
            <v>134-00</v>
          </cell>
          <cell r="B203" t="str">
            <v>122 75.2</v>
          </cell>
          <cell r="C203" t="str">
            <v>Odkopávky a prekopávky pre spodnú stavbu dia3nic</v>
          </cell>
          <cell r="D203" t="str">
            <v>m3</v>
          </cell>
          <cell r="E203">
            <v>2</v>
          </cell>
          <cell r="F203">
            <v>1</v>
          </cell>
          <cell r="G203">
            <v>2</v>
          </cell>
          <cell r="H203" t="str">
            <v xml:space="preserve"> </v>
          </cell>
        </row>
        <row r="204">
          <cell r="A204" t="str">
            <v>134-00</v>
          </cell>
          <cell r="B204" t="str">
            <v>162 32.4</v>
          </cell>
          <cell r="C204" t="str">
            <v>Vodorovné premiestnenie zeminy</v>
          </cell>
          <cell r="D204" t="str">
            <v>m3</v>
          </cell>
          <cell r="E204">
            <v>2</v>
          </cell>
          <cell r="F204">
            <v>1</v>
          </cell>
          <cell r="G204">
            <v>2</v>
          </cell>
          <cell r="H204" t="str">
            <v xml:space="preserve"> </v>
          </cell>
        </row>
        <row r="205">
          <cell r="A205" t="str">
            <v>134-00</v>
          </cell>
          <cell r="B205" t="str">
            <v>162 70.2</v>
          </cell>
          <cell r="C205" t="str">
            <v>Dovoz zeminy zo zemníka</v>
          </cell>
          <cell r="D205" t="str">
            <v>m3</v>
          </cell>
          <cell r="E205">
            <v>2</v>
          </cell>
          <cell r="F205">
            <v>1</v>
          </cell>
          <cell r="G205">
            <v>2</v>
          </cell>
          <cell r="H205" t="str">
            <v xml:space="preserve"> </v>
          </cell>
        </row>
        <row r="206">
          <cell r="A206" t="str">
            <v>134-00</v>
          </cell>
          <cell r="B206" t="str">
            <v>171 15.1</v>
          </cell>
          <cell r="C206" t="str">
            <v>Uloženie sypaniny do zhutnených násypov</v>
          </cell>
          <cell r="D206" t="str">
            <v>m3</v>
          </cell>
          <cell r="E206">
            <v>2</v>
          </cell>
          <cell r="F206">
            <v>1</v>
          </cell>
          <cell r="G206">
            <v>2</v>
          </cell>
          <cell r="H206" t="str">
            <v xml:space="preserve"> </v>
          </cell>
        </row>
        <row r="207">
          <cell r="A207" t="str">
            <v>134-00</v>
          </cell>
          <cell r="B207" t="str">
            <v>183 95.1</v>
          </cell>
          <cell r="C207" t="str">
            <v>Založenie trávnika hydroosevom</v>
          </cell>
          <cell r="D207" t="str">
            <v>m2</v>
          </cell>
          <cell r="E207">
            <v>2</v>
          </cell>
          <cell r="F207">
            <v>1</v>
          </cell>
          <cell r="G207">
            <v>2</v>
          </cell>
          <cell r="H207" t="str">
            <v xml:space="preserve"> </v>
          </cell>
        </row>
        <row r="208">
          <cell r="A208" t="str">
            <v>134-00</v>
          </cell>
          <cell r="B208" t="str">
            <v>5</v>
          </cell>
          <cell r="C208" t="str">
            <v>KOMUNIKÁCIA</v>
          </cell>
          <cell r="D208">
            <v>0</v>
          </cell>
          <cell r="F208">
            <v>0</v>
          </cell>
          <cell r="G208">
            <v>0</v>
          </cell>
          <cell r="H208" t="str">
            <v xml:space="preserve"> </v>
          </cell>
        </row>
        <row r="209">
          <cell r="A209" t="str">
            <v>134-00</v>
          </cell>
          <cell r="B209" t="str">
            <v>564 27.1</v>
          </cell>
          <cell r="C209" t="str">
            <v>Podklad vozovky zo štrkopiesku hr. cez 200 do 250 mm po zhutnení</v>
          </cell>
          <cell r="D209" t="str">
            <v>m2</v>
          </cell>
          <cell r="E209">
            <v>2</v>
          </cell>
          <cell r="F209">
            <v>1</v>
          </cell>
          <cell r="G209">
            <v>2</v>
          </cell>
          <cell r="H209" t="str">
            <v xml:space="preserve"> </v>
          </cell>
        </row>
        <row r="210">
          <cell r="A210" t="str">
            <v>134-00</v>
          </cell>
          <cell r="B210" t="str">
            <v>564 75.1</v>
          </cell>
          <cell r="C210" t="str">
            <v>Podklad z vibrovaného štrku hr. cez 120 do 150 mm</v>
          </cell>
          <cell r="D210" t="str">
            <v>m2</v>
          </cell>
          <cell r="E210">
            <v>2</v>
          </cell>
          <cell r="F210">
            <v>1</v>
          </cell>
          <cell r="G210">
            <v>2</v>
          </cell>
          <cell r="H210" t="str">
            <v xml:space="preserve"> </v>
          </cell>
        </row>
        <row r="211">
          <cell r="A211" t="str">
            <v>134-00</v>
          </cell>
          <cell r="B211" t="str">
            <v>565 13.1</v>
          </cell>
          <cell r="C211" t="str">
            <v>Podklad vozovky z asfaltom oba3ovaného kameniva hr. do 50 mm po zhutnení</v>
          </cell>
          <cell r="D211" t="str">
            <v>m2</v>
          </cell>
          <cell r="E211">
            <v>2</v>
          </cell>
          <cell r="F211">
            <v>1</v>
          </cell>
          <cell r="G211">
            <v>2</v>
          </cell>
          <cell r="H211" t="str">
            <v xml:space="preserve"> </v>
          </cell>
        </row>
        <row r="212">
          <cell r="A212" t="str">
            <v>134-00</v>
          </cell>
          <cell r="B212" t="str">
            <v>569 50.1</v>
          </cell>
          <cell r="C212" t="str">
            <v>Zriadenie zemných krajníc so zhutnením</v>
          </cell>
          <cell r="D212" t="str">
            <v>m3</v>
          </cell>
          <cell r="E212">
            <v>2</v>
          </cell>
          <cell r="F212">
            <v>1</v>
          </cell>
          <cell r="G212">
            <v>2</v>
          </cell>
          <cell r="H212" t="str">
            <v xml:space="preserve"> </v>
          </cell>
        </row>
        <row r="213">
          <cell r="A213" t="str">
            <v>134-00</v>
          </cell>
          <cell r="B213" t="str">
            <v>573 41</v>
          </cell>
          <cell r="C213" t="str">
            <v>Náter uzatvárací asfaltový</v>
          </cell>
          <cell r="D213" t="str">
            <v>m2</v>
          </cell>
          <cell r="E213">
            <v>2</v>
          </cell>
          <cell r="F213">
            <v>1</v>
          </cell>
          <cell r="G213">
            <v>2</v>
          </cell>
          <cell r="H213" t="str">
            <v xml:space="preserve"> </v>
          </cell>
        </row>
        <row r="214">
          <cell r="A214" t="str">
            <v>134-00</v>
          </cell>
          <cell r="B214" t="str">
            <v>9</v>
          </cell>
          <cell r="C214" t="str">
            <v>OSTATNÉ KONŠTRUKCIE</v>
          </cell>
          <cell r="D214">
            <v>0</v>
          </cell>
          <cell r="F214">
            <v>0</v>
          </cell>
          <cell r="G214">
            <v>0</v>
          </cell>
          <cell r="H214" t="str">
            <v xml:space="preserve"> </v>
          </cell>
        </row>
        <row r="215">
          <cell r="A215" t="str">
            <v>134-00</v>
          </cell>
          <cell r="B215" t="str">
            <v>911 33.11</v>
          </cell>
          <cell r="C215" t="str">
            <v>Zvodidlo oce3ové cestné</v>
          </cell>
          <cell r="D215" t="str">
            <v>m</v>
          </cell>
          <cell r="E215">
            <v>2</v>
          </cell>
          <cell r="F215">
            <v>1</v>
          </cell>
          <cell r="G215">
            <v>2</v>
          </cell>
          <cell r="H215" t="str">
            <v xml:space="preserve"> </v>
          </cell>
        </row>
        <row r="216">
          <cell r="A216" t="str">
            <v>134-00</v>
          </cell>
          <cell r="B216" t="str">
            <v>913 34.1</v>
          </cell>
          <cell r="C216" t="str">
            <v>Medzníky z kameoa</v>
          </cell>
          <cell r="D216" t="str">
            <v>ks</v>
          </cell>
          <cell r="E216">
            <v>2</v>
          </cell>
          <cell r="F216">
            <v>1</v>
          </cell>
          <cell r="G216">
            <v>2</v>
          </cell>
          <cell r="H216" t="str">
            <v xml:space="preserve"> </v>
          </cell>
        </row>
        <row r="217">
          <cell r="A217" t="str">
            <v>134-00</v>
          </cell>
          <cell r="B217" t="str">
            <v>960 00.1</v>
          </cell>
          <cell r="C217" t="str">
            <v>Poplatok za skládkovanie vybúraných hmôt, sutí a zeminy</v>
          </cell>
          <cell r="D217" t="str">
            <v>t</v>
          </cell>
          <cell r="E217">
            <v>2</v>
          </cell>
          <cell r="F217">
            <v>1</v>
          </cell>
          <cell r="G217">
            <v>2</v>
          </cell>
          <cell r="H217" t="str">
            <v xml:space="preserve"> </v>
          </cell>
        </row>
        <row r="218">
          <cell r="A218" t="str">
            <v>134-00</v>
          </cell>
          <cell r="B218" t="str">
            <v>999</v>
          </cell>
          <cell r="C218" t="str">
            <v>Spolu</v>
          </cell>
          <cell r="D218">
            <v>0</v>
          </cell>
          <cell r="F218">
            <v>0</v>
          </cell>
          <cell r="G218">
            <v>0</v>
          </cell>
          <cell r="H218">
            <v>32</v>
          </cell>
        </row>
        <row r="219">
          <cell r="C219" t="str">
            <v xml:space="preserve"> </v>
          </cell>
          <cell r="D219">
            <v>0</v>
          </cell>
          <cell r="F219">
            <v>0</v>
          </cell>
          <cell r="G219">
            <v>0</v>
          </cell>
          <cell r="H219" t="str">
            <v xml:space="preserve"> </v>
          </cell>
        </row>
        <row r="220">
          <cell r="A220" t="str">
            <v>135-00</v>
          </cell>
          <cell r="C220" t="str">
            <v>Súbežná po3ná cesta RDP Chocholná - Veleice</v>
          </cell>
          <cell r="D220">
            <v>0</v>
          </cell>
          <cell r="F220">
            <v>0</v>
          </cell>
          <cell r="G220">
            <v>0</v>
          </cell>
          <cell r="H220" t="str">
            <v xml:space="preserve"> </v>
          </cell>
        </row>
        <row r="221">
          <cell r="A221" t="str">
            <v>135-00</v>
          </cell>
          <cell r="B221" t="str">
            <v>1</v>
          </cell>
          <cell r="C221" t="str">
            <v>ZEMNÉ PRÁCE</v>
          </cell>
          <cell r="D221">
            <v>0</v>
          </cell>
          <cell r="F221">
            <v>0</v>
          </cell>
          <cell r="G221">
            <v>0</v>
          </cell>
          <cell r="H221" t="str">
            <v xml:space="preserve"> </v>
          </cell>
        </row>
        <row r="222">
          <cell r="A222" t="str">
            <v>135-00</v>
          </cell>
          <cell r="B222" t="str">
            <v>120 00.2</v>
          </cell>
          <cell r="C222" t="str">
            <v xml:space="preserve">Poplatok za získanie zeminy zo zemníka </v>
          </cell>
          <cell r="D222" t="str">
            <v>m3</v>
          </cell>
          <cell r="E222">
            <v>1</v>
          </cell>
          <cell r="F222">
            <v>1</v>
          </cell>
          <cell r="G222">
            <v>1</v>
          </cell>
          <cell r="H222" t="str">
            <v xml:space="preserve"> </v>
          </cell>
        </row>
        <row r="223">
          <cell r="A223" t="str">
            <v>135-00</v>
          </cell>
          <cell r="B223" t="str">
            <v>121 10.4</v>
          </cell>
          <cell r="C223" t="str">
            <v>Zobratie ornice</v>
          </cell>
          <cell r="D223" t="str">
            <v>m3</v>
          </cell>
          <cell r="E223">
            <v>1</v>
          </cell>
          <cell r="F223">
            <v>1</v>
          </cell>
          <cell r="G223">
            <v>1</v>
          </cell>
          <cell r="H223" t="str">
            <v xml:space="preserve"> </v>
          </cell>
        </row>
        <row r="224">
          <cell r="A224" t="str">
            <v>135-00</v>
          </cell>
          <cell r="B224" t="str">
            <v>122 75.2</v>
          </cell>
          <cell r="C224" t="str">
            <v>Odkopávky a prekopávky pre spodnú stavbu dia3nic</v>
          </cell>
          <cell r="D224" t="str">
            <v>m3</v>
          </cell>
          <cell r="E224">
            <v>1</v>
          </cell>
          <cell r="F224">
            <v>1</v>
          </cell>
          <cell r="G224">
            <v>1</v>
          </cell>
          <cell r="H224" t="str">
            <v xml:space="preserve"> </v>
          </cell>
        </row>
        <row r="225">
          <cell r="A225" t="str">
            <v>135-00</v>
          </cell>
          <cell r="B225" t="str">
            <v>162 32.4</v>
          </cell>
          <cell r="C225" t="str">
            <v>Vodorovné premiestnenie zeminy</v>
          </cell>
          <cell r="D225" t="str">
            <v>m3</v>
          </cell>
          <cell r="E225">
            <v>1</v>
          </cell>
          <cell r="F225">
            <v>1</v>
          </cell>
          <cell r="G225">
            <v>1</v>
          </cell>
          <cell r="H225" t="str">
            <v xml:space="preserve"> </v>
          </cell>
        </row>
        <row r="226">
          <cell r="A226" t="str">
            <v>135-00</v>
          </cell>
          <cell r="B226" t="str">
            <v>162 70.2</v>
          </cell>
          <cell r="C226" t="str">
            <v>Dovoz zeminy zo zemníka</v>
          </cell>
          <cell r="D226" t="str">
            <v>m3</v>
          </cell>
          <cell r="E226">
            <v>1</v>
          </cell>
          <cell r="F226">
            <v>1</v>
          </cell>
          <cell r="G226">
            <v>1</v>
          </cell>
          <cell r="H226" t="str">
            <v xml:space="preserve"> </v>
          </cell>
        </row>
        <row r="227">
          <cell r="A227" t="str">
            <v>135-00</v>
          </cell>
          <cell r="B227" t="str">
            <v>171 15.1</v>
          </cell>
          <cell r="C227" t="str">
            <v>Uloženie sypaniny do zhutnených násypov</v>
          </cell>
          <cell r="D227" t="str">
            <v>m3</v>
          </cell>
          <cell r="E227">
            <v>1</v>
          </cell>
          <cell r="F227">
            <v>1</v>
          </cell>
          <cell r="G227">
            <v>1</v>
          </cell>
          <cell r="H227" t="str">
            <v xml:space="preserve"> </v>
          </cell>
        </row>
        <row r="228">
          <cell r="A228" t="str">
            <v>135-00</v>
          </cell>
          <cell r="B228" t="str">
            <v>183 95.1</v>
          </cell>
          <cell r="C228" t="str">
            <v>Založenie trávnika hydroosevom</v>
          </cell>
          <cell r="D228" t="str">
            <v>m2</v>
          </cell>
          <cell r="E228">
            <v>1</v>
          </cell>
          <cell r="F228">
            <v>1</v>
          </cell>
          <cell r="G228">
            <v>1</v>
          </cell>
          <cell r="H228" t="str">
            <v xml:space="preserve"> </v>
          </cell>
        </row>
        <row r="229">
          <cell r="A229" t="str">
            <v>135-00</v>
          </cell>
          <cell r="B229">
            <v>3</v>
          </cell>
          <cell r="C229" t="str">
            <v>ZVISLÉ KONŠTRUKCIE</v>
          </cell>
          <cell r="D229">
            <v>0</v>
          </cell>
          <cell r="F229">
            <v>0</v>
          </cell>
          <cell r="G229">
            <v>0</v>
          </cell>
          <cell r="H229" t="str">
            <v xml:space="preserve"> </v>
          </cell>
        </row>
        <row r="230">
          <cell r="A230" t="str">
            <v>135-00</v>
          </cell>
          <cell r="B230" t="str">
            <v>348 17</v>
          </cell>
          <cell r="C230" t="str">
            <v>Zábradlie oce3ové</v>
          </cell>
          <cell r="D230" t="str">
            <v>m</v>
          </cell>
          <cell r="E230">
            <v>1</v>
          </cell>
          <cell r="F230">
            <v>1</v>
          </cell>
          <cell r="G230">
            <v>1</v>
          </cell>
          <cell r="H230" t="str">
            <v xml:space="preserve"> </v>
          </cell>
        </row>
        <row r="231">
          <cell r="A231" t="str">
            <v>135-00</v>
          </cell>
          <cell r="B231" t="str">
            <v>5</v>
          </cell>
          <cell r="C231" t="str">
            <v>KOMUNIKÁCIA</v>
          </cell>
          <cell r="D231">
            <v>0</v>
          </cell>
          <cell r="F231">
            <v>0</v>
          </cell>
          <cell r="G231">
            <v>0</v>
          </cell>
          <cell r="H231" t="str">
            <v xml:space="preserve"> </v>
          </cell>
        </row>
        <row r="232">
          <cell r="A232" t="str">
            <v>135-00</v>
          </cell>
          <cell r="B232" t="str">
            <v>564 27.1</v>
          </cell>
          <cell r="C232" t="str">
            <v>Podklad vozovky zo štrkopiesku hr. cez 200 do 250 mm po zhutnení</v>
          </cell>
          <cell r="D232" t="str">
            <v>m2</v>
          </cell>
          <cell r="E232">
            <v>1</v>
          </cell>
          <cell r="F232">
            <v>1</v>
          </cell>
          <cell r="G232">
            <v>1</v>
          </cell>
          <cell r="H232" t="str">
            <v xml:space="preserve"> </v>
          </cell>
        </row>
        <row r="233">
          <cell r="A233" t="str">
            <v>135-00</v>
          </cell>
          <cell r="B233" t="str">
            <v>564 75.1</v>
          </cell>
          <cell r="C233" t="str">
            <v>Podklad z vibrovaného štrku hr. cez 120 do 150 mm</v>
          </cell>
          <cell r="D233" t="str">
            <v>m2</v>
          </cell>
          <cell r="E233">
            <v>1</v>
          </cell>
          <cell r="F233">
            <v>1</v>
          </cell>
          <cell r="G233">
            <v>1</v>
          </cell>
          <cell r="H233" t="str">
            <v xml:space="preserve"> </v>
          </cell>
        </row>
        <row r="234">
          <cell r="A234" t="str">
            <v>135-00</v>
          </cell>
          <cell r="B234" t="str">
            <v>565 13.1</v>
          </cell>
          <cell r="C234" t="str">
            <v>Podklad vozovky z asfaltom oba3ovaného kameniva hr. do 50 mm po zhutnení</v>
          </cell>
          <cell r="D234" t="str">
            <v>m2</v>
          </cell>
          <cell r="E234">
            <v>1</v>
          </cell>
          <cell r="F234">
            <v>1</v>
          </cell>
          <cell r="G234">
            <v>1</v>
          </cell>
          <cell r="H234" t="str">
            <v xml:space="preserve"> </v>
          </cell>
        </row>
        <row r="235">
          <cell r="A235" t="str">
            <v>135-00</v>
          </cell>
          <cell r="B235" t="str">
            <v>569 50.1</v>
          </cell>
          <cell r="C235" t="str">
            <v>Zriadenie zemných krajníc so zhutnením</v>
          </cell>
          <cell r="D235" t="str">
            <v>m3</v>
          </cell>
          <cell r="E235">
            <v>1</v>
          </cell>
          <cell r="F235">
            <v>1</v>
          </cell>
          <cell r="G235">
            <v>1</v>
          </cell>
          <cell r="H235" t="str">
            <v xml:space="preserve"> </v>
          </cell>
        </row>
        <row r="236">
          <cell r="A236" t="str">
            <v>135-00</v>
          </cell>
          <cell r="B236" t="str">
            <v>573 41</v>
          </cell>
          <cell r="C236" t="str">
            <v>Náter uzatvárací asfaltový</v>
          </cell>
          <cell r="D236" t="str">
            <v>m2</v>
          </cell>
          <cell r="E236">
            <v>1</v>
          </cell>
          <cell r="F236">
            <v>1</v>
          </cell>
          <cell r="G236">
            <v>1</v>
          </cell>
          <cell r="H236" t="str">
            <v xml:space="preserve"> </v>
          </cell>
        </row>
        <row r="237">
          <cell r="A237" t="str">
            <v>135-00</v>
          </cell>
          <cell r="B237" t="str">
            <v>9</v>
          </cell>
          <cell r="C237" t="str">
            <v>OSTATNÉ KONŠTRUKCIE</v>
          </cell>
          <cell r="D237">
            <v>0</v>
          </cell>
          <cell r="F237">
            <v>0</v>
          </cell>
          <cell r="G237">
            <v>0</v>
          </cell>
          <cell r="H237" t="str">
            <v xml:space="preserve"> </v>
          </cell>
        </row>
        <row r="238">
          <cell r="A238" t="str">
            <v>135-00</v>
          </cell>
          <cell r="B238" t="str">
            <v>913 34.1</v>
          </cell>
          <cell r="C238" t="str">
            <v>Medzníky z kameoa</v>
          </cell>
          <cell r="D238" t="str">
            <v>ks</v>
          </cell>
          <cell r="E238">
            <v>2</v>
          </cell>
          <cell r="F238">
            <v>1</v>
          </cell>
          <cell r="G238">
            <v>2</v>
          </cell>
          <cell r="H238" t="str">
            <v xml:space="preserve"> </v>
          </cell>
        </row>
        <row r="239">
          <cell r="A239" t="str">
            <v>135-00</v>
          </cell>
          <cell r="B239" t="str">
            <v>999</v>
          </cell>
          <cell r="C239" t="str">
            <v>Spolu</v>
          </cell>
          <cell r="D239">
            <v>0</v>
          </cell>
          <cell r="F239">
            <v>0</v>
          </cell>
          <cell r="G239">
            <v>0</v>
          </cell>
          <cell r="H239">
            <v>15</v>
          </cell>
        </row>
        <row r="240">
          <cell r="C240" t="str">
            <v xml:space="preserve"> </v>
          </cell>
          <cell r="D240">
            <v>0</v>
          </cell>
          <cell r="F240">
            <v>0</v>
          </cell>
          <cell r="G240">
            <v>0</v>
          </cell>
          <cell r="H240" t="str">
            <v xml:space="preserve"> </v>
          </cell>
        </row>
        <row r="241">
          <cell r="A241" t="str">
            <v>136-00</v>
          </cell>
          <cell r="C241" t="str">
            <v>Úprava po3nej cesty pri PD Beckov</v>
          </cell>
          <cell r="D241">
            <v>0</v>
          </cell>
          <cell r="F241">
            <v>0</v>
          </cell>
          <cell r="G241">
            <v>0</v>
          </cell>
          <cell r="H241" t="str">
            <v xml:space="preserve"> </v>
          </cell>
        </row>
        <row r="242">
          <cell r="A242" t="str">
            <v>136-00</v>
          </cell>
          <cell r="B242" t="str">
            <v>1</v>
          </cell>
          <cell r="C242" t="str">
            <v>ZEMNÉ PRÁCE</v>
          </cell>
          <cell r="D242">
            <v>0</v>
          </cell>
          <cell r="F242">
            <v>0</v>
          </cell>
          <cell r="G242">
            <v>0</v>
          </cell>
          <cell r="H242" t="str">
            <v xml:space="preserve"> </v>
          </cell>
        </row>
        <row r="243">
          <cell r="A243" t="str">
            <v>136-00</v>
          </cell>
          <cell r="B243" t="str">
            <v>113 35.2</v>
          </cell>
          <cell r="C243" t="str">
            <v>Odstránenie podkladu vozovky z kameniva drveného hr. do 150 mm</v>
          </cell>
          <cell r="D243" t="str">
            <v>m3</v>
          </cell>
          <cell r="E243">
            <v>1</v>
          </cell>
          <cell r="F243">
            <v>1</v>
          </cell>
          <cell r="G243">
            <v>1</v>
          </cell>
          <cell r="H243" t="str">
            <v xml:space="preserve"> </v>
          </cell>
        </row>
        <row r="244">
          <cell r="A244" t="str">
            <v>136-00</v>
          </cell>
          <cell r="B244" t="str">
            <v>120 00.2</v>
          </cell>
          <cell r="C244" t="str">
            <v xml:space="preserve">Poplatok za získanie zeminy zo zemníka </v>
          </cell>
          <cell r="D244" t="str">
            <v>m3</v>
          </cell>
          <cell r="E244">
            <v>1</v>
          </cell>
          <cell r="F244">
            <v>1</v>
          </cell>
          <cell r="G244">
            <v>1</v>
          </cell>
          <cell r="H244" t="str">
            <v xml:space="preserve"> </v>
          </cell>
        </row>
        <row r="245">
          <cell r="A245" t="str">
            <v>136-00</v>
          </cell>
          <cell r="B245" t="str">
            <v>121 10.4</v>
          </cell>
          <cell r="C245" t="str">
            <v>Zobratie ornice</v>
          </cell>
          <cell r="D245" t="str">
            <v>m3</v>
          </cell>
          <cell r="E245">
            <v>1</v>
          </cell>
          <cell r="F245">
            <v>1</v>
          </cell>
          <cell r="G245">
            <v>1</v>
          </cell>
          <cell r="H245" t="str">
            <v xml:space="preserve"> </v>
          </cell>
        </row>
        <row r="246">
          <cell r="A246" t="str">
            <v>136-00</v>
          </cell>
          <cell r="B246" t="str">
            <v>122 75.2</v>
          </cell>
          <cell r="C246" t="str">
            <v>Odkopávky a prekopávky pre spodnú stavbu dia3nic</v>
          </cell>
          <cell r="D246" t="str">
            <v>m3</v>
          </cell>
          <cell r="E246">
            <v>1</v>
          </cell>
          <cell r="F246">
            <v>1</v>
          </cell>
          <cell r="G246">
            <v>1</v>
          </cell>
          <cell r="H246" t="str">
            <v xml:space="preserve"> </v>
          </cell>
        </row>
        <row r="247">
          <cell r="A247" t="str">
            <v>136-00</v>
          </cell>
          <cell r="B247" t="str">
            <v>162 32.4</v>
          </cell>
          <cell r="C247" t="str">
            <v>Vodorovné premiestnenie zeminy</v>
          </cell>
          <cell r="D247" t="str">
            <v>m3</v>
          </cell>
          <cell r="E247">
            <v>1</v>
          </cell>
          <cell r="F247">
            <v>1</v>
          </cell>
          <cell r="G247">
            <v>1</v>
          </cell>
          <cell r="H247" t="str">
            <v xml:space="preserve"> </v>
          </cell>
        </row>
        <row r="248">
          <cell r="A248" t="str">
            <v>136-00</v>
          </cell>
          <cell r="B248" t="str">
            <v>162 70.2</v>
          </cell>
          <cell r="C248" t="str">
            <v>Dovoz zeminy zo zemníka</v>
          </cell>
          <cell r="D248" t="str">
            <v>m3</v>
          </cell>
          <cell r="E248">
            <v>1</v>
          </cell>
          <cell r="F248">
            <v>1</v>
          </cell>
          <cell r="G248">
            <v>1</v>
          </cell>
          <cell r="H248" t="str">
            <v xml:space="preserve"> </v>
          </cell>
        </row>
        <row r="249">
          <cell r="A249" t="str">
            <v>136-00</v>
          </cell>
          <cell r="B249" t="str">
            <v>171 15.1</v>
          </cell>
          <cell r="C249" t="str">
            <v>Uloženie sypaniny do zhutnených násypov</v>
          </cell>
          <cell r="D249" t="str">
            <v>m3</v>
          </cell>
          <cell r="E249">
            <v>1</v>
          </cell>
          <cell r="F249">
            <v>1</v>
          </cell>
          <cell r="G249">
            <v>1</v>
          </cell>
          <cell r="H249" t="str">
            <v xml:space="preserve"> </v>
          </cell>
        </row>
        <row r="250">
          <cell r="A250" t="str">
            <v>136-00</v>
          </cell>
          <cell r="B250" t="str">
            <v>183 95.1</v>
          </cell>
          <cell r="C250" t="str">
            <v>Založenie trávnika hydroosevom</v>
          </cell>
          <cell r="D250" t="str">
            <v>m2</v>
          </cell>
          <cell r="E250">
            <v>1</v>
          </cell>
          <cell r="F250">
            <v>1</v>
          </cell>
          <cell r="G250">
            <v>1</v>
          </cell>
          <cell r="H250" t="str">
            <v xml:space="preserve"> </v>
          </cell>
        </row>
        <row r="251">
          <cell r="A251" t="str">
            <v>136-00</v>
          </cell>
          <cell r="B251" t="str">
            <v>5</v>
          </cell>
          <cell r="C251" t="str">
            <v>KOMUNIKÁCIA</v>
          </cell>
          <cell r="D251">
            <v>0</v>
          </cell>
          <cell r="F251">
            <v>0</v>
          </cell>
          <cell r="G251">
            <v>0</v>
          </cell>
          <cell r="H251" t="str">
            <v xml:space="preserve"> </v>
          </cell>
        </row>
        <row r="252">
          <cell r="A252" t="str">
            <v>136-00</v>
          </cell>
          <cell r="B252" t="str">
            <v>564 27.1</v>
          </cell>
          <cell r="C252" t="str">
            <v>Podklad vozovky zo štrkopiesku hr. cez 200 do 250 mm po zhutnení</v>
          </cell>
          <cell r="D252" t="str">
            <v>m2</v>
          </cell>
          <cell r="E252">
            <v>1</v>
          </cell>
          <cell r="F252">
            <v>1</v>
          </cell>
          <cell r="G252">
            <v>1</v>
          </cell>
          <cell r="H252" t="str">
            <v xml:space="preserve"> </v>
          </cell>
        </row>
        <row r="253">
          <cell r="A253" t="str">
            <v>136-00</v>
          </cell>
          <cell r="B253" t="str">
            <v>564 75.1</v>
          </cell>
          <cell r="C253" t="str">
            <v>Podklad z vibrovaného štrku hr. cez 120 do 150 mm</v>
          </cell>
          <cell r="D253" t="str">
            <v>m2</v>
          </cell>
          <cell r="E253">
            <v>1</v>
          </cell>
          <cell r="F253">
            <v>1</v>
          </cell>
          <cell r="G253">
            <v>1</v>
          </cell>
          <cell r="H253" t="str">
            <v xml:space="preserve"> </v>
          </cell>
        </row>
        <row r="254">
          <cell r="A254" t="str">
            <v>136-00</v>
          </cell>
          <cell r="B254" t="str">
            <v>565 13.1</v>
          </cell>
          <cell r="C254" t="str">
            <v>Podklad vozovky z asfaltom oba3ovaného kameniva hr. do 50 mm po zhutnení</v>
          </cell>
          <cell r="D254" t="str">
            <v>m2</v>
          </cell>
          <cell r="E254">
            <v>1</v>
          </cell>
          <cell r="F254">
            <v>1</v>
          </cell>
          <cell r="G254">
            <v>1</v>
          </cell>
          <cell r="H254" t="str">
            <v xml:space="preserve"> </v>
          </cell>
        </row>
        <row r="255">
          <cell r="A255" t="str">
            <v>136-00</v>
          </cell>
          <cell r="B255" t="str">
            <v>569 50.1</v>
          </cell>
          <cell r="C255" t="str">
            <v>Zriadenie zemných krajníc so zhutnením</v>
          </cell>
          <cell r="D255" t="str">
            <v>m3</v>
          </cell>
          <cell r="E255">
            <v>1</v>
          </cell>
          <cell r="F255">
            <v>1</v>
          </cell>
          <cell r="G255">
            <v>1</v>
          </cell>
          <cell r="H255" t="str">
            <v xml:space="preserve"> </v>
          </cell>
        </row>
        <row r="256">
          <cell r="A256" t="str">
            <v>136-00</v>
          </cell>
          <cell r="B256" t="str">
            <v>573 41</v>
          </cell>
          <cell r="C256" t="str">
            <v>Náter uzatvárací asfaltový</v>
          </cell>
          <cell r="D256" t="str">
            <v>m2</v>
          </cell>
          <cell r="E256">
            <v>1</v>
          </cell>
          <cell r="F256">
            <v>1</v>
          </cell>
          <cell r="G256">
            <v>1</v>
          </cell>
          <cell r="H256" t="str">
            <v xml:space="preserve"> </v>
          </cell>
        </row>
        <row r="257">
          <cell r="A257" t="str">
            <v>136-00</v>
          </cell>
          <cell r="B257" t="str">
            <v>9</v>
          </cell>
          <cell r="C257" t="str">
            <v>OSTATNÉ KONŠTRUKCIE</v>
          </cell>
          <cell r="D257">
            <v>0</v>
          </cell>
          <cell r="F257">
            <v>0</v>
          </cell>
          <cell r="G257">
            <v>0</v>
          </cell>
          <cell r="H257" t="str">
            <v xml:space="preserve"> </v>
          </cell>
        </row>
        <row r="258">
          <cell r="A258" t="str">
            <v>136-00</v>
          </cell>
          <cell r="B258" t="str">
            <v>913 34.1</v>
          </cell>
          <cell r="C258" t="str">
            <v>Medzníky z kameoa</v>
          </cell>
          <cell r="D258" t="str">
            <v>ks</v>
          </cell>
          <cell r="E258">
            <v>1</v>
          </cell>
          <cell r="F258">
            <v>1</v>
          </cell>
          <cell r="G258">
            <v>1</v>
          </cell>
          <cell r="H258" t="str">
            <v xml:space="preserve"> </v>
          </cell>
        </row>
        <row r="259">
          <cell r="A259" t="str">
            <v>136-00</v>
          </cell>
          <cell r="B259" t="str">
            <v>960 00.1</v>
          </cell>
          <cell r="C259" t="str">
            <v>Poplatok za skládkovanie vybúraných hmôt, sutí a zeminy</v>
          </cell>
          <cell r="D259" t="str">
            <v>t</v>
          </cell>
          <cell r="E259">
            <v>1</v>
          </cell>
          <cell r="F259">
            <v>1</v>
          </cell>
          <cell r="G259">
            <v>1</v>
          </cell>
          <cell r="H259" t="str">
            <v xml:space="preserve"> </v>
          </cell>
        </row>
        <row r="260">
          <cell r="A260" t="str">
            <v>136-00</v>
          </cell>
          <cell r="B260" t="str">
            <v>999</v>
          </cell>
          <cell r="C260" t="str">
            <v>Spolu</v>
          </cell>
          <cell r="D260">
            <v>0</v>
          </cell>
          <cell r="F260">
            <v>0</v>
          </cell>
          <cell r="G260">
            <v>0</v>
          </cell>
          <cell r="H260">
            <v>15</v>
          </cell>
        </row>
        <row r="261">
          <cell r="C261" t="str">
            <v xml:space="preserve"> </v>
          </cell>
          <cell r="D261">
            <v>0</v>
          </cell>
          <cell r="F261">
            <v>0</v>
          </cell>
          <cell r="G261">
            <v>0</v>
          </cell>
          <cell r="H261" t="str">
            <v xml:space="preserve"> </v>
          </cell>
        </row>
        <row r="262">
          <cell r="A262" t="str">
            <v>137-00</v>
          </cell>
          <cell r="C262" t="str">
            <v>Úprava po3nej cesty Beckov, km 4,450</v>
          </cell>
          <cell r="D262">
            <v>0</v>
          </cell>
          <cell r="F262">
            <v>0</v>
          </cell>
          <cell r="G262">
            <v>0</v>
          </cell>
          <cell r="H262" t="str">
            <v xml:space="preserve"> </v>
          </cell>
        </row>
        <row r="263">
          <cell r="A263" t="str">
            <v>137-00</v>
          </cell>
          <cell r="B263" t="str">
            <v>1</v>
          </cell>
          <cell r="C263" t="str">
            <v>ZEMNÉ PRÁCE</v>
          </cell>
          <cell r="D263">
            <v>0</v>
          </cell>
          <cell r="F263">
            <v>0</v>
          </cell>
          <cell r="G263">
            <v>0</v>
          </cell>
          <cell r="H263" t="str">
            <v xml:space="preserve"> </v>
          </cell>
        </row>
        <row r="264">
          <cell r="A264" t="str">
            <v>137-00</v>
          </cell>
          <cell r="B264" t="str">
            <v>113 35.2</v>
          </cell>
          <cell r="C264" t="str">
            <v>Odstránenie podkladu vozovky z kameniva drveného hr. do 150 mm</v>
          </cell>
          <cell r="D264" t="str">
            <v>m3</v>
          </cell>
          <cell r="E264">
            <v>1</v>
          </cell>
          <cell r="F264">
            <v>1</v>
          </cell>
          <cell r="G264">
            <v>1</v>
          </cell>
          <cell r="H264" t="str">
            <v xml:space="preserve"> </v>
          </cell>
        </row>
        <row r="265">
          <cell r="A265" t="str">
            <v>137-00</v>
          </cell>
          <cell r="B265" t="str">
            <v>120 00.2</v>
          </cell>
          <cell r="C265" t="str">
            <v xml:space="preserve">Poplatok za získanie zeminy zo zemníka </v>
          </cell>
          <cell r="D265" t="str">
            <v>m3</v>
          </cell>
          <cell r="E265">
            <v>1</v>
          </cell>
          <cell r="F265">
            <v>1</v>
          </cell>
          <cell r="G265">
            <v>1</v>
          </cell>
          <cell r="H265" t="str">
            <v xml:space="preserve"> </v>
          </cell>
        </row>
        <row r="266">
          <cell r="A266" t="str">
            <v>137-00</v>
          </cell>
          <cell r="B266" t="str">
            <v>121 10.4</v>
          </cell>
          <cell r="C266" t="str">
            <v>Zobratie ornice</v>
          </cell>
          <cell r="D266" t="str">
            <v>m3</v>
          </cell>
          <cell r="E266">
            <v>1</v>
          </cell>
          <cell r="F266">
            <v>1</v>
          </cell>
          <cell r="G266">
            <v>1</v>
          </cell>
          <cell r="H266" t="str">
            <v xml:space="preserve"> </v>
          </cell>
        </row>
        <row r="267">
          <cell r="A267" t="str">
            <v>137-00</v>
          </cell>
          <cell r="B267" t="str">
            <v>122 75.2</v>
          </cell>
          <cell r="C267" t="str">
            <v>Odkopávky a prekopávky pre spodnú stavbu dia3nic</v>
          </cell>
          <cell r="D267" t="str">
            <v>m3</v>
          </cell>
          <cell r="E267">
            <v>1</v>
          </cell>
          <cell r="F267">
            <v>1</v>
          </cell>
          <cell r="G267">
            <v>1</v>
          </cell>
          <cell r="H267" t="str">
            <v xml:space="preserve"> </v>
          </cell>
        </row>
        <row r="268">
          <cell r="A268" t="str">
            <v>137-00</v>
          </cell>
          <cell r="B268" t="str">
            <v>162 32.4</v>
          </cell>
          <cell r="C268" t="str">
            <v>Vodorovné premiestnenie zeminy</v>
          </cell>
          <cell r="D268" t="str">
            <v>m3</v>
          </cell>
          <cell r="E268">
            <v>1</v>
          </cell>
          <cell r="F268">
            <v>1</v>
          </cell>
          <cell r="G268">
            <v>1</v>
          </cell>
          <cell r="H268" t="str">
            <v xml:space="preserve"> </v>
          </cell>
        </row>
        <row r="269">
          <cell r="A269" t="str">
            <v>137-00</v>
          </cell>
          <cell r="B269" t="str">
            <v>162 70.2</v>
          </cell>
          <cell r="C269" t="str">
            <v>Dovoz zeminy zo zemníka</v>
          </cell>
          <cell r="D269" t="str">
            <v>m3</v>
          </cell>
          <cell r="E269">
            <v>1</v>
          </cell>
          <cell r="F269">
            <v>1</v>
          </cell>
          <cell r="G269">
            <v>1</v>
          </cell>
          <cell r="H269" t="str">
            <v xml:space="preserve"> </v>
          </cell>
        </row>
        <row r="270">
          <cell r="A270" t="str">
            <v>137-00</v>
          </cell>
          <cell r="B270" t="str">
            <v>171 15.1</v>
          </cell>
          <cell r="C270" t="str">
            <v>Uloženie sypaniny do zhutnených násypov</v>
          </cell>
          <cell r="D270" t="str">
            <v>m3</v>
          </cell>
          <cell r="E270">
            <v>1</v>
          </cell>
          <cell r="F270">
            <v>1</v>
          </cell>
          <cell r="G270">
            <v>1</v>
          </cell>
          <cell r="H270" t="str">
            <v xml:space="preserve"> </v>
          </cell>
        </row>
        <row r="271">
          <cell r="A271" t="str">
            <v>137-00</v>
          </cell>
          <cell r="B271" t="str">
            <v>183 95.1</v>
          </cell>
          <cell r="C271" t="str">
            <v>Založenie trávnika hydroosevom</v>
          </cell>
          <cell r="D271" t="str">
            <v>m2</v>
          </cell>
          <cell r="E271">
            <v>1</v>
          </cell>
          <cell r="F271">
            <v>1</v>
          </cell>
          <cell r="G271">
            <v>1</v>
          </cell>
          <cell r="H271" t="str">
            <v xml:space="preserve"> </v>
          </cell>
        </row>
        <row r="272">
          <cell r="A272" t="str">
            <v>137-00</v>
          </cell>
          <cell r="B272" t="str">
            <v>5</v>
          </cell>
          <cell r="C272" t="str">
            <v>KOMUNIKÁCIA</v>
          </cell>
          <cell r="D272">
            <v>0</v>
          </cell>
          <cell r="F272">
            <v>0</v>
          </cell>
          <cell r="G272">
            <v>0</v>
          </cell>
          <cell r="H272" t="str">
            <v xml:space="preserve"> </v>
          </cell>
        </row>
        <row r="273">
          <cell r="A273" t="str">
            <v>137-00</v>
          </cell>
          <cell r="B273" t="str">
            <v>564 27.1</v>
          </cell>
          <cell r="C273" t="str">
            <v>Podklad vozovky zo štrkopiesku hr. cez 200 do 250 mm po zhutnení</v>
          </cell>
          <cell r="D273" t="str">
            <v>m2</v>
          </cell>
          <cell r="E273">
            <v>1</v>
          </cell>
          <cell r="F273">
            <v>1</v>
          </cell>
          <cell r="G273">
            <v>1</v>
          </cell>
          <cell r="H273" t="str">
            <v xml:space="preserve"> </v>
          </cell>
        </row>
        <row r="274">
          <cell r="A274" t="str">
            <v>137-00</v>
          </cell>
          <cell r="B274" t="str">
            <v>564 75.1</v>
          </cell>
          <cell r="C274" t="str">
            <v>Podklad z vibrovaného štrku hr. cez 120 do 150 mm</v>
          </cell>
          <cell r="D274" t="str">
            <v>m2</v>
          </cell>
          <cell r="E274">
            <v>1</v>
          </cell>
          <cell r="F274">
            <v>1</v>
          </cell>
          <cell r="G274">
            <v>1</v>
          </cell>
          <cell r="H274" t="str">
            <v xml:space="preserve"> </v>
          </cell>
        </row>
        <row r="275">
          <cell r="A275" t="str">
            <v>137-00</v>
          </cell>
          <cell r="B275" t="str">
            <v>565 13.1</v>
          </cell>
          <cell r="C275" t="str">
            <v>Podklad vozovky z asfaltom oba3ovaného kameniva hr. do 50 mm po zhutnení</v>
          </cell>
          <cell r="D275" t="str">
            <v>m2</v>
          </cell>
          <cell r="E275">
            <v>1</v>
          </cell>
          <cell r="F275">
            <v>1</v>
          </cell>
          <cell r="G275">
            <v>1</v>
          </cell>
          <cell r="H275" t="str">
            <v xml:space="preserve"> </v>
          </cell>
        </row>
        <row r="276">
          <cell r="A276" t="str">
            <v>137-00</v>
          </cell>
          <cell r="B276" t="str">
            <v>569 50.1</v>
          </cell>
          <cell r="C276" t="str">
            <v>Zriadenie zemných krajníc so zhutnením</v>
          </cell>
          <cell r="D276" t="str">
            <v>m3</v>
          </cell>
          <cell r="E276">
            <v>1</v>
          </cell>
          <cell r="F276">
            <v>1</v>
          </cell>
          <cell r="G276">
            <v>1</v>
          </cell>
          <cell r="H276" t="str">
            <v xml:space="preserve"> </v>
          </cell>
        </row>
        <row r="277">
          <cell r="A277" t="str">
            <v>137-00</v>
          </cell>
          <cell r="B277" t="str">
            <v>573 41</v>
          </cell>
          <cell r="C277" t="str">
            <v>Náter uzatvárací asfaltový</v>
          </cell>
          <cell r="D277" t="str">
            <v>m2</v>
          </cell>
          <cell r="E277">
            <v>1</v>
          </cell>
          <cell r="F277">
            <v>1</v>
          </cell>
          <cell r="G277">
            <v>1</v>
          </cell>
          <cell r="H277" t="str">
            <v xml:space="preserve"> </v>
          </cell>
        </row>
        <row r="278">
          <cell r="A278" t="str">
            <v>137-00</v>
          </cell>
          <cell r="B278" t="str">
            <v>9</v>
          </cell>
          <cell r="C278" t="str">
            <v>OSTATNÉ KONŠTRUKCIE</v>
          </cell>
          <cell r="D278">
            <v>0</v>
          </cell>
          <cell r="F278">
            <v>0</v>
          </cell>
          <cell r="G278">
            <v>0</v>
          </cell>
          <cell r="H278" t="str">
            <v xml:space="preserve"> </v>
          </cell>
        </row>
        <row r="279">
          <cell r="A279" t="str">
            <v>137-00</v>
          </cell>
          <cell r="B279" t="str">
            <v>913 34.1</v>
          </cell>
          <cell r="C279" t="str">
            <v>Medzníky z kameoa</v>
          </cell>
          <cell r="D279" t="str">
            <v>ks</v>
          </cell>
          <cell r="E279">
            <v>1</v>
          </cell>
          <cell r="F279">
            <v>1</v>
          </cell>
          <cell r="G279">
            <v>1</v>
          </cell>
          <cell r="H279" t="str">
            <v xml:space="preserve"> </v>
          </cell>
        </row>
        <row r="280">
          <cell r="A280" t="str">
            <v>137-00</v>
          </cell>
          <cell r="B280" t="str">
            <v>960 00.1</v>
          </cell>
          <cell r="C280" t="str">
            <v>Poplatok za skládkovanie vybúraných hmôt, sutí a zeminy</v>
          </cell>
          <cell r="D280" t="str">
            <v>t</v>
          </cell>
          <cell r="E280">
            <v>1</v>
          </cell>
          <cell r="F280">
            <v>1</v>
          </cell>
          <cell r="G280">
            <v>1</v>
          </cell>
          <cell r="H280" t="str">
            <v xml:space="preserve"> </v>
          </cell>
        </row>
        <row r="281">
          <cell r="A281" t="str">
            <v>137-00</v>
          </cell>
          <cell r="B281" t="str">
            <v>999</v>
          </cell>
          <cell r="C281" t="str">
            <v>Spolu</v>
          </cell>
          <cell r="D281">
            <v>0</v>
          </cell>
          <cell r="F281">
            <v>0</v>
          </cell>
          <cell r="G281">
            <v>0</v>
          </cell>
          <cell r="H281">
            <v>15</v>
          </cell>
        </row>
        <row r="282">
          <cell r="C282" t="str">
            <v xml:space="preserve"> </v>
          </cell>
          <cell r="D282">
            <v>0</v>
          </cell>
          <cell r="F282">
            <v>0</v>
          </cell>
          <cell r="G282">
            <v>0</v>
          </cell>
          <cell r="H282" t="str">
            <v xml:space="preserve"> </v>
          </cell>
        </row>
        <row r="283">
          <cell r="C283" t="str">
            <v xml:space="preserve"> </v>
          </cell>
          <cell r="D283">
            <v>0</v>
          </cell>
          <cell r="F283">
            <v>0</v>
          </cell>
          <cell r="G283">
            <v>0</v>
          </cell>
          <cell r="H283" t="str">
            <v xml:space="preserve"> </v>
          </cell>
        </row>
        <row r="284">
          <cell r="C284" t="str">
            <v xml:space="preserve"> </v>
          </cell>
          <cell r="D284">
            <v>0</v>
          </cell>
          <cell r="F284">
            <v>0</v>
          </cell>
          <cell r="G284">
            <v>0</v>
          </cell>
          <cell r="H284" t="str">
            <v xml:space="preserve"> </v>
          </cell>
        </row>
        <row r="285">
          <cell r="C285" t="str">
            <v xml:space="preserve"> </v>
          </cell>
          <cell r="D285">
            <v>0</v>
          </cell>
          <cell r="F285">
            <v>0</v>
          </cell>
          <cell r="G285">
            <v>0</v>
          </cell>
          <cell r="H285" t="str">
            <v xml:space="preserve"> </v>
          </cell>
        </row>
        <row r="286">
          <cell r="C286" t="str">
            <v xml:space="preserve"> </v>
          </cell>
          <cell r="D286">
            <v>0</v>
          </cell>
          <cell r="F286">
            <v>0</v>
          </cell>
          <cell r="G286">
            <v>0</v>
          </cell>
          <cell r="H286" t="str">
            <v xml:space="preserve"> </v>
          </cell>
        </row>
        <row r="287">
          <cell r="C287" t="str">
            <v xml:space="preserve"> </v>
          </cell>
          <cell r="D287">
            <v>0</v>
          </cell>
          <cell r="F287">
            <v>0</v>
          </cell>
          <cell r="G287">
            <v>0</v>
          </cell>
          <cell r="H287" t="str">
            <v xml:space="preserve"> </v>
          </cell>
        </row>
        <row r="288">
          <cell r="C288" t="str">
            <v xml:space="preserve"> </v>
          </cell>
          <cell r="D288">
            <v>0</v>
          </cell>
          <cell r="F288">
            <v>0</v>
          </cell>
          <cell r="G288">
            <v>0</v>
          </cell>
          <cell r="H288" t="str">
            <v xml:space="preserve"> </v>
          </cell>
        </row>
        <row r="289">
          <cell r="C289" t="str">
            <v xml:space="preserve"> </v>
          </cell>
          <cell r="D289">
            <v>0</v>
          </cell>
          <cell r="F289">
            <v>0</v>
          </cell>
          <cell r="G289">
            <v>0</v>
          </cell>
          <cell r="H289" t="str">
            <v xml:space="preserve"> </v>
          </cell>
        </row>
        <row r="290">
          <cell r="C290" t="str">
            <v xml:space="preserve"> </v>
          </cell>
          <cell r="D290">
            <v>0</v>
          </cell>
          <cell r="F290">
            <v>0</v>
          </cell>
          <cell r="G290">
            <v>0</v>
          </cell>
          <cell r="H290" t="str">
            <v xml:space="preserve"> </v>
          </cell>
        </row>
        <row r="291">
          <cell r="C291" t="str">
            <v xml:space="preserve"> </v>
          </cell>
          <cell r="D291">
            <v>0</v>
          </cell>
          <cell r="F291">
            <v>0</v>
          </cell>
          <cell r="G291">
            <v>0</v>
          </cell>
          <cell r="H291" t="str">
            <v xml:space="preserve"> </v>
          </cell>
        </row>
        <row r="292">
          <cell r="C292" t="str">
            <v xml:space="preserve"> </v>
          </cell>
          <cell r="D292">
            <v>0</v>
          </cell>
          <cell r="F292">
            <v>0</v>
          </cell>
          <cell r="G292">
            <v>0</v>
          </cell>
          <cell r="H292" t="str">
            <v xml:space="preserve"> </v>
          </cell>
        </row>
        <row r="293">
          <cell r="C293" t="str">
            <v xml:space="preserve"> </v>
          </cell>
          <cell r="D293">
            <v>0</v>
          </cell>
          <cell r="F293">
            <v>0</v>
          </cell>
          <cell r="G293">
            <v>0</v>
          </cell>
          <cell r="H293" t="str">
            <v xml:space="preserve"> </v>
          </cell>
        </row>
        <row r="294">
          <cell r="C294" t="str">
            <v xml:space="preserve"> </v>
          </cell>
          <cell r="D294">
            <v>0</v>
          </cell>
          <cell r="F294">
            <v>0</v>
          </cell>
          <cell r="G294">
            <v>0</v>
          </cell>
          <cell r="H294" t="str">
            <v xml:space="preserve"> </v>
          </cell>
        </row>
        <row r="295">
          <cell r="C295" t="str">
            <v xml:space="preserve"> </v>
          </cell>
          <cell r="D295">
            <v>0</v>
          </cell>
          <cell r="F295">
            <v>0</v>
          </cell>
          <cell r="G295">
            <v>0</v>
          </cell>
          <cell r="H295" t="str">
            <v xml:space="preserve"> </v>
          </cell>
        </row>
        <row r="296">
          <cell r="C296" t="str">
            <v xml:space="preserve"> </v>
          </cell>
          <cell r="D296">
            <v>0</v>
          </cell>
          <cell r="F296">
            <v>0</v>
          </cell>
          <cell r="G296">
            <v>0</v>
          </cell>
          <cell r="H296" t="str">
            <v xml:space="preserve"> </v>
          </cell>
        </row>
        <row r="297">
          <cell r="C297" t="str">
            <v xml:space="preserve"> </v>
          </cell>
          <cell r="D297">
            <v>0</v>
          </cell>
          <cell r="F297">
            <v>0</v>
          </cell>
          <cell r="G297">
            <v>0</v>
          </cell>
          <cell r="H297" t="str">
            <v xml:space="preserve"> </v>
          </cell>
        </row>
        <row r="298">
          <cell r="C298" t="str">
            <v xml:space="preserve"> </v>
          </cell>
          <cell r="D298">
            <v>0</v>
          </cell>
          <cell r="F298">
            <v>0</v>
          </cell>
          <cell r="G298">
            <v>0</v>
          </cell>
          <cell r="H298" t="str">
            <v xml:space="preserve"> </v>
          </cell>
        </row>
        <row r="299">
          <cell r="C299" t="str">
            <v xml:space="preserve"> </v>
          </cell>
          <cell r="D299">
            <v>0</v>
          </cell>
          <cell r="F299">
            <v>0</v>
          </cell>
          <cell r="G299">
            <v>0</v>
          </cell>
          <cell r="H299" t="str">
            <v xml:space="preserve"> </v>
          </cell>
        </row>
        <row r="300">
          <cell r="C300" t="str">
            <v xml:space="preserve"> </v>
          </cell>
          <cell r="D300">
            <v>0</v>
          </cell>
          <cell r="F300">
            <v>0</v>
          </cell>
          <cell r="G300">
            <v>0</v>
          </cell>
          <cell r="H300" t="str">
            <v xml:space="preserve"> </v>
          </cell>
        </row>
        <row r="301">
          <cell r="C301" t="str">
            <v xml:space="preserve"> </v>
          </cell>
          <cell r="D301">
            <v>0</v>
          </cell>
          <cell r="F301">
            <v>0</v>
          </cell>
          <cell r="G301">
            <v>0</v>
          </cell>
          <cell r="H301" t="str">
            <v xml:space="preserve"> </v>
          </cell>
        </row>
        <row r="302">
          <cell r="C302" t="str">
            <v xml:space="preserve"> </v>
          </cell>
          <cell r="D302">
            <v>0</v>
          </cell>
          <cell r="F302">
            <v>0</v>
          </cell>
          <cell r="G302">
            <v>0</v>
          </cell>
          <cell r="H302" t="str">
            <v xml:space="preserve"> </v>
          </cell>
        </row>
        <row r="303">
          <cell r="C303" t="str">
            <v xml:space="preserve"> </v>
          </cell>
          <cell r="D303">
            <v>0</v>
          </cell>
          <cell r="F303">
            <v>0</v>
          </cell>
          <cell r="G303">
            <v>0</v>
          </cell>
          <cell r="H303" t="str">
            <v xml:space="preserve"> </v>
          </cell>
        </row>
        <row r="304">
          <cell r="C304" t="str">
            <v xml:space="preserve"> </v>
          </cell>
          <cell r="D304">
            <v>0</v>
          </cell>
          <cell r="F304">
            <v>0</v>
          </cell>
          <cell r="G304">
            <v>0</v>
          </cell>
          <cell r="H304" t="str">
            <v xml:space="preserve"> </v>
          </cell>
        </row>
        <row r="305">
          <cell r="C305" t="str">
            <v xml:space="preserve"> </v>
          </cell>
          <cell r="D305">
            <v>0</v>
          </cell>
          <cell r="F305">
            <v>0</v>
          </cell>
          <cell r="G305">
            <v>0</v>
          </cell>
          <cell r="H305" t="str">
            <v xml:space="preserve"> </v>
          </cell>
        </row>
        <row r="306">
          <cell r="C306" t="str">
            <v xml:space="preserve"> </v>
          </cell>
          <cell r="D306">
            <v>0</v>
          </cell>
          <cell r="F306">
            <v>0</v>
          </cell>
          <cell r="G306">
            <v>0</v>
          </cell>
          <cell r="H306" t="str">
            <v xml:space="preserve"> </v>
          </cell>
        </row>
        <row r="307">
          <cell r="C307" t="str">
            <v xml:space="preserve"> </v>
          </cell>
          <cell r="D307">
            <v>0</v>
          </cell>
          <cell r="F307">
            <v>0</v>
          </cell>
          <cell r="G307">
            <v>0</v>
          </cell>
          <cell r="H307" t="str">
            <v xml:space="preserve"> </v>
          </cell>
        </row>
        <row r="308">
          <cell r="C308" t="str">
            <v xml:space="preserve"> </v>
          </cell>
          <cell r="D308">
            <v>0</v>
          </cell>
          <cell r="F308">
            <v>0</v>
          </cell>
          <cell r="G308">
            <v>0</v>
          </cell>
          <cell r="H308" t="str">
            <v xml:space="preserve"> </v>
          </cell>
        </row>
        <row r="309">
          <cell r="C309" t="str">
            <v xml:space="preserve"> </v>
          </cell>
          <cell r="D309">
            <v>0</v>
          </cell>
          <cell r="F309">
            <v>0</v>
          </cell>
          <cell r="G309">
            <v>0</v>
          </cell>
          <cell r="H309" t="str">
            <v xml:space="preserve"> </v>
          </cell>
        </row>
        <row r="310">
          <cell r="C310" t="str">
            <v xml:space="preserve"> </v>
          </cell>
          <cell r="D310">
            <v>0</v>
          </cell>
          <cell r="F310">
            <v>0</v>
          </cell>
          <cell r="G310">
            <v>0</v>
          </cell>
          <cell r="H310" t="str">
            <v xml:space="preserve"> </v>
          </cell>
        </row>
        <row r="311">
          <cell r="C311" t="str">
            <v xml:space="preserve"> </v>
          </cell>
          <cell r="D311">
            <v>0</v>
          </cell>
          <cell r="F311">
            <v>0</v>
          </cell>
          <cell r="G311">
            <v>0</v>
          </cell>
          <cell r="H311" t="str">
            <v xml:space="preserve"> </v>
          </cell>
        </row>
        <row r="312">
          <cell r="C312" t="str">
            <v xml:space="preserve"> </v>
          </cell>
          <cell r="D312">
            <v>0</v>
          </cell>
          <cell r="F312">
            <v>0</v>
          </cell>
          <cell r="G312">
            <v>0</v>
          </cell>
          <cell r="H312" t="str">
            <v xml:space="preserve"> </v>
          </cell>
        </row>
        <row r="313">
          <cell r="C313" t="str">
            <v xml:space="preserve"> </v>
          </cell>
          <cell r="D313">
            <v>0</v>
          </cell>
          <cell r="F313">
            <v>0</v>
          </cell>
          <cell r="G313">
            <v>0</v>
          </cell>
          <cell r="H313" t="str">
            <v xml:space="preserve"> </v>
          </cell>
        </row>
        <row r="314">
          <cell r="C314" t="str">
            <v xml:space="preserve"> </v>
          </cell>
          <cell r="D314">
            <v>0</v>
          </cell>
          <cell r="F314">
            <v>0</v>
          </cell>
          <cell r="G314">
            <v>0</v>
          </cell>
          <cell r="H314" t="str">
            <v xml:space="preserve"> </v>
          </cell>
        </row>
        <row r="315">
          <cell r="C315" t="str">
            <v xml:space="preserve"> </v>
          </cell>
          <cell r="D315">
            <v>0</v>
          </cell>
          <cell r="F315">
            <v>0</v>
          </cell>
          <cell r="G315">
            <v>0</v>
          </cell>
          <cell r="H315" t="str">
            <v xml:space="preserve"> </v>
          </cell>
        </row>
        <row r="316">
          <cell r="C316" t="str">
            <v xml:space="preserve"> </v>
          </cell>
          <cell r="D316">
            <v>0</v>
          </cell>
          <cell r="F316">
            <v>0</v>
          </cell>
          <cell r="G316">
            <v>0</v>
          </cell>
          <cell r="H316" t="str">
            <v xml:space="preserve"> </v>
          </cell>
        </row>
        <row r="317">
          <cell r="C317" t="str">
            <v xml:space="preserve"> </v>
          </cell>
          <cell r="D317">
            <v>0</v>
          </cell>
          <cell r="F317">
            <v>0</v>
          </cell>
          <cell r="G317">
            <v>0</v>
          </cell>
          <cell r="H317" t="str">
            <v xml:space="preserve"> </v>
          </cell>
        </row>
        <row r="318">
          <cell r="C318" t="str">
            <v xml:space="preserve"> </v>
          </cell>
          <cell r="D318">
            <v>0</v>
          </cell>
          <cell r="F318">
            <v>0</v>
          </cell>
          <cell r="G318">
            <v>0</v>
          </cell>
          <cell r="H318" t="str">
            <v xml:space="preserve"> </v>
          </cell>
        </row>
        <row r="319">
          <cell r="C319" t="str">
            <v xml:space="preserve"> </v>
          </cell>
          <cell r="D319">
            <v>0</v>
          </cell>
          <cell r="F319">
            <v>0</v>
          </cell>
          <cell r="G319">
            <v>0</v>
          </cell>
          <cell r="H319" t="str">
            <v xml:space="preserve"> </v>
          </cell>
        </row>
        <row r="320">
          <cell r="C320" t="str">
            <v xml:space="preserve"> </v>
          </cell>
          <cell r="D320">
            <v>0</v>
          </cell>
          <cell r="F320">
            <v>0</v>
          </cell>
          <cell r="G320">
            <v>0</v>
          </cell>
          <cell r="H320" t="str">
            <v xml:space="preserve"> </v>
          </cell>
        </row>
        <row r="321">
          <cell r="C321" t="str">
            <v xml:space="preserve"> </v>
          </cell>
          <cell r="D321">
            <v>0</v>
          </cell>
          <cell r="F321">
            <v>0</v>
          </cell>
          <cell r="G321">
            <v>0</v>
          </cell>
          <cell r="H321" t="str">
            <v xml:space="preserve"> </v>
          </cell>
        </row>
        <row r="322">
          <cell r="C322" t="str">
            <v xml:space="preserve"> </v>
          </cell>
          <cell r="D322">
            <v>0</v>
          </cell>
          <cell r="F322">
            <v>0</v>
          </cell>
          <cell r="G322">
            <v>0</v>
          </cell>
          <cell r="H322" t="str">
            <v xml:space="preserve"> </v>
          </cell>
        </row>
        <row r="323">
          <cell r="C323" t="str">
            <v xml:space="preserve"> </v>
          </cell>
          <cell r="D323">
            <v>0</v>
          </cell>
          <cell r="F323">
            <v>0</v>
          </cell>
          <cell r="G323">
            <v>0</v>
          </cell>
          <cell r="H323" t="str">
            <v xml:space="preserve"> </v>
          </cell>
        </row>
        <row r="324">
          <cell r="C324" t="str">
            <v xml:space="preserve"> </v>
          </cell>
          <cell r="D324">
            <v>0</v>
          </cell>
          <cell r="F324">
            <v>0</v>
          </cell>
          <cell r="G324">
            <v>0</v>
          </cell>
          <cell r="H324" t="str">
            <v xml:space="preserve"> </v>
          </cell>
        </row>
        <row r="325">
          <cell r="C325" t="str">
            <v xml:space="preserve"> </v>
          </cell>
          <cell r="D325">
            <v>0</v>
          </cell>
          <cell r="F325">
            <v>0</v>
          </cell>
          <cell r="G325">
            <v>0</v>
          </cell>
          <cell r="H325" t="str">
            <v xml:space="preserve"> </v>
          </cell>
        </row>
        <row r="326">
          <cell r="C326" t="str">
            <v xml:space="preserve"> </v>
          </cell>
          <cell r="D326">
            <v>0</v>
          </cell>
          <cell r="F326">
            <v>0</v>
          </cell>
          <cell r="G326">
            <v>0</v>
          </cell>
          <cell r="H326" t="str">
            <v xml:space="preserve"> </v>
          </cell>
        </row>
        <row r="327">
          <cell r="C327" t="str">
            <v xml:space="preserve"> </v>
          </cell>
          <cell r="D327">
            <v>0</v>
          </cell>
          <cell r="F327">
            <v>0</v>
          </cell>
          <cell r="G327">
            <v>0</v>
          </cell>
          <cell r="H327" t="str">
            <v xml:space="preserve"> </v>
          </cell>
        </row>
        <row r="328">
          <cell r="C328" t="str">
            <v xml:space="preserve"> </v>
          </cell>
          <cell r="D328">
            <v>0</v>
          </cell>
          <cell r="F328">
            <v>0</v>
          </cell>
          <cell r="G328">
            <v>0</v>
          </cell>
          <cell r="H328" t="str">
            <v xml:space="preserve"> </v>
          </cell>
        </row>
        <row r="329">
          <cell r="C329" t="str">
            <v xml:space="preserve"> </v>
          </cell>
          <cell r="D329">
            <v>0</v>
          </cell>
          <cell r="F329">
            <v>0</v>
          </cell>
          <cell r="G329">
            <v>0</v>
          </cell>
          <cell r="H329" t="str">
            <v xml:space="preserve"> </v>
          </cell>
        </row>
        <row r="330">
          <cell r="C330" t="str">
            <v xml:space="preserve"> </v>
          </cell>
          <cell r="D330">
            <v>0</v>
          </cell>
          <cell r="F330">
            <v>0</v>
          </cell>
          <cell r="G330">
            <v>0</v>
          </cell>
          <cell r="H330" t="str">
            <v xml:space="preserve"> </v>
          </cell>
        </row>
        <row r="331">
          <cell r="C331" t="str">
            <v xml:space="preserve"> </v>
          </cell>
          <cell r="D331">
            <v>0</v>
          </cell>
          <cell r="F331">
            <v>0</v>
          </cell>
          <cell r="G331">
            <v>0</v>
          </cell>
          <cell r="H331" t="str">
            <v xml:space="preserve"> </v>
          </cell>
        </row>
        <row r="332">
          <cell r="C332" t="str">
            <v xml:space="preserve"> </v>
          </cell>
          <cell r="D332">
            <v>0</v>
          </cell>
          <cell r="F332">
            <v>0</v>
          </cell>
          <cell r="G332">
            <v>0</v>
          </cell>
          <cell r="H332" t="str">
            <v xml:space="preserve"> </v>
          </cell>
        </row>
        <row r="333">
          <cell r="C333" t="str">
            <v xml:space="preserve"> </v>
          </cell>
          <cell r="D333">
            <v>0</v>
          </cell>
          <cell r="F333">
            <v>0</v>
          </cell>
          <cell r="G333">
            <v>0</v>
          </cell>
          <cell r="H333" t="str">
            <v xml:space="preserve"> </v>
          </cell>
        </row>
        <row r="334">
          <cell r="C334" t="str">
            <v xml:space="preserve"> </v>
          </cell>
          <cell r="D334">
            <v>0</v>
          </cell>
          <cell r="F334">
            <v>0</v>
          </cell>
          <cell r="G334">
            <v>0</v>
          </cell>
          <cell r="H334" t="str">
            <v xml:space="preserve"> </v>
          </cell>
        </row>
        <row r="335">
          <cell r="C335" t="str">
            <v xml:space="preserve"> </v>
          </cell>
          <cell r="D335">
            <v>0</v>
          </cell>
          <cell r="F335">
            <v>0</v>
          </cell>
          <cell r="G335">
            <v>0</v>
          </cell>
          <cell r="H335" t="str">
            <v xml:space="preserve"> </v>
          </cell>
        </row>
        <row r="336">
          <cell r="C336" t="str">
            <v xml:space="preserve"> </v>
          </cell>
          <cell r="D336">
            <v>0</v>
          </cell>
          <cell r="F336">
            <v>0</v>
          </cell>
          <cell r="G336">
            <v>0</v>
          </cell>
          <cell r="H336" t="str">
            <v xml:space="preserve"> </v>
          </cell>
        </row>
        <row r="337">
          <cell r="C337" t="str">
            <v xml:space="preserve"> </v>
          </cell>
          <cell r="D337">
            <v>0</v>
          </cell>
          <cell r="F337">
            <v>0</v>
          </cell>
          <cell r="G337">
            <v>0</v>
          </cell>
          <cell r="H337" t="str">
            <v xml:space="preserve"> </v>
          </cell>
        </row>
        <row r="338">
          <cell r="C338" t="str">
            <v xml:space="preserve"> </v>
          </cell>
          <cell r="D338">
            <v>0</v>
          </cell>
          <cell r="F338">
            <v>0</v>
          </cell>
          <cell r="G338">
            <v>0</v>
          </cell>
          <cell r="H338" t="str">
            <v xml:space="preserve"> </v>
          </cell>
        </row>
        <row r="339">
          <cell r="C339" t="str">
            <v xml:space="preserve"> </v>
          </cell>
          <cell r="D339">
            <v>0</v>
          </cell>
          <cell r="F339">
            <v>0</v>
          </cell>
          <cell r="G339">
            <v>0</v>
          </cell>
          <cell r="H339" t="str">
            <v xml:space="preserve"> </v>
          </cell>
        </row>
        <row r="340">
          <cell r="C340" t="str">
            <v xml:space="preserve"> </v>
          </cell>
          <cell r="D340">
            <v>0</v>
          </cell>
          <cell r="F340">
            <v>0</v>
          </cell>
          <cell r="G340">
            <v>0</v>
          </cell>
          <cell r="H340" t="str">
            <v xml:space="preserve"> </v>
          </cell>
        </row>
        <row r="341">
          <cell r="C341" t="str">
            <v xml:space="preserve"> </v>
          </cell>
          <cell r="D341">
            <v>0</v>
          </cell>
          <cell r="F341">
            <v>0</v>
          </cell>
          <cell r="G341">
            <v>0</v>
          </cell>
          <cell r="H341" t="str">
            <v xml:space="preserve"> </v>
          </cell>
        </row>
        <row r="342">
          <cell r="C342" t="str">
            <v xml:space="preserve"> </v>
          </cell>
          <cell r="D342">
            <v>0</v>
          </cell>
          <cell r="F342">
            <v>0</v>
          </cell>
          <cell r="G342">
            <v>0</v>
          </cell>
          <cell r="H342" t="str">
            <v xml:space="preserve"> </v>
          </cell>
        </row>
        <row r="343">
          <cell r="C343" t="str">
            <v xml:space="preserve"> </v>
          </cell>
          <cell r="D343">
            <v>0</v>
          </cell>
          <cell r="F343">
            <v>0</v>
          </cell>
          <cell r="G343">
            <v>0</v>
          </cell>
          <cell r="H343" t="str">
            <v xml:space="preserve"> </v>
          </cell>
        </row>
        <row r="344">
          <cell r="C344" t="str">
            <v xml:space="preserve"> </v>
          </cell>
          <cell r="D344">
            <v>0</v>
          </cell>
          <cell r="F344">
            <v>0</v>
          </cell>
          <cell r="G344">
            <v>0</v>
          </cell>
          <cell r="H344" t="str">
            <v xml:space="preserve"> </v>
          </cell>
        </row>
        <row r="345">
          <cell r="C345" t="str">
            <v xml:space="preserve"> </v>
          </cell>
          <cell r="D345">
            <v>0</v>
          </cell>
          <cell r="F345">
            <v>0</v>
          </cell>
          <cell r="G345">
            <v>0</v>
          </cell>
          <cell r="H345" t="str">
            <v xml:space="preserve"> </v>
          </cell>
        </row>
        <row r="346">
          <cell r="A346" t="str">
            <v>215-00</v>
          </cell>
          <cell r="C346" t="str">
            <v>Most nad D61 v km 13,903 na úeelovej komunikácii k VE</v>
          </cell>
          <cell r="D346">
            <v>0</v>
          </cell>
          <cell r="F346">
            <v>0</v>
          </cell>
          <cell r="G346">
            <v>0</v>
          </cell>
          <cell r="H346" t="str">
            <v xml:space="preserve"> </v>
          </cell>
        </row>
        <row r="347">
          <cell r="A347" t="str">
            <v>215-00</v>
          </cell>
          <cell r="B347" t="str">
            <v>1</v>
          </cell>
          <cell r="C347" t="str">
            <v>ZEMNÉ PRÁCE</v>
          </cell>
          <cell r="D347">
            <v>0</v>
          </cell>
          <cell r="F347">
            <v>0</v>
          </cell>
          <cell r="G347">
            <v>0</v>
          </cell>
          <cell r="H347" t="str">
            <v xml:space="preserve"> </v>
          </cell>
        </row>
        <row r="348">
          <cell r="A348" t="str">
            <v>215-00</v>
          </cell>
          <cell r="B348" t="str">
            <v>120 00.2</v>
          </cell>
          <cell r="C348" t="str">
            <v xml:space="preserve">Poplatok za získanie zeminy zo zemníka </v>
          </cell>
          <cell r="D348" t="str">
            <v>m3</v>
          </cell>
          <cell r="E348">
            <v>1</v>
          </cell>
          <cell r="F348">
            <v>1</v>
          </cell>
          <cell r="G348">
            <v>1</v>
          </cell>
          <cell r="H348" t="str">
            <v xml:space="preserve"> </v>
          </cell>
        </row>
        <row r="349">
          <cell r="A349" t="str">
            <v>215-00</v>
          </cell>
          <cell r="B349" t="str">
            <v>131 75.1</v>
          </cell>
          <cell r="C349" t="str">
            <v>Habenie jám nezapažených v hor.tr. 1-4</v>
          </cell>
          <cell r="D349" t="str">
            <v>m3</v>
          </cell>
          <cell r="E349">
            <v>1</v>
          </cell>
          <cell r="F349">
            <v>1</v>
          </cell>
          <cell r="G349">
            <v>1</v>
          </cell>
          <cell r="H349" t="str">
            <v xml:space="preserve"> </v>
          </cell>
        </row>
        <row r="350">
          <cell r="A350" t="str">
            <v>215-00</v>
          </cell>
          <cell r="B350" t="str">
            <v>162 70.2</v>
          </cell>
          <cell r="C350" t="str">
            <v>Dovoz zeminy zo zemníka</v>
          </cell>
          <cell r="D350" t="str">
            <v>m3</v>
          </cell>
          <cell r="E350">
            <v>1</v>
          </cell>
          <cell r="F350">
            <v>1</v>
          </cell>
          <cell r="G350">
            <v>1</v>
          </cell>
          <cell r="H350" t="str">
            <v xml:space="preserve"> </v>
          </cell>
        </row>
        <row r="351">
          <cell r="A351" t="str">
            <v>215-00</v>
          </cell>
          <cell r="B351" t="str">
            <v>171 15.3</v>
          </cell>
          <cell r="C351" t="str">
            <v>Uloženie sypaniny do zhutnených násypov (kuželov)</v>
          </cell>
          <cell r="D351" t="str">
            <v>m3</v>
          </cell>
          <cell r="E351">
            <v>1</v>
          </cell>
          <cell r="F351">
            <v>1</v>
          </cell>
          <cell r="G351">
            <v>1</v>
          </cell>
          <cell r="H351" t="str">
            <v xml:space="preserve"> </v>
          </cell>
        </row>
        <row r="352">
          <cell r="A352" t="str">
            <v>215-00</v>
          </cell>
          <cell r="B352" t="str">
            <v>174 15.1</v>
          </cell>
          <cell r="C352" t="str">
            <v>Zásyp jám so zhutnením</v>
          </cell>
          <cell r="D352" t="str">
            <v>m3</v>
          </cell>
          <cell r="E352">
            <v>1</v>
          </cell>
          <cell r="F352">
            <v>1</v>
          </cell>
          <cell r="G352">
            <v>1</v>
          </cell>
          <cell r="H352" t="str">
            <v xml:space="preserve"> </v>
          </cell>
        </row>
        <row r="353">
          <cell r="A353" t="str">
            <v>215-00</v>
          </cell>
          <cell r="B353">
            <v>2</v>
          </cell>
          <cell r="C353" t="str">
            <v>ZAKLADANIE</v>
          </cell>
          <cell r="D353">
            <v>0</v>
          </cell>
          <cell r="F353">
            <v>0</v>
          </cell>
          <cell r="G353">
            <v>0</v>
          </cell>
          <cell r="H353" t="str">
            <v xml:space="preserve"> </v>
          </cell>
        </row>
        <row r="354">
          <cell r="A354" t="str">
            <v>215-00</v>
          </cell>
          <cell r="B354" t="str">
            <v>271 31.1</v>
          </cell>
          <cell r="C354" t="str">
            <v>Podkladné dosky z prostého betónu B 170 (C 12/15)</v>
          </cell>
          <cell r="D354" t="str">
            <v>m3</v>
          </cell>
          <cell r="E354">
            <v>1</v>
          </cell>
          <cell r="F354">
            <v>1</v>
          </cell>
          <cell r="G354">
            <v>1</v>
          </cell>
          <cell r="H354" t="str">
            <v xml:space="preserve"> </v>
          </cell>
        </row>
        <row r="355">
          <cell r="A355" t="str">
            <v>215-00</v>
          </cell>
          <cell r="B355" t="str">
            <v>273 32.1</v>
          </cell>
          <cell r="C355" t="str">
            <v>Základové dosky zo železobetónu B 330</v>
          </cell>
          <cell r="D355" t="str">
            <v>m3</v>
          </cell>
          <cell r="E355">
            <v>1</v>
          </cell>
          <cell r="F355">
            <v>1</v>
          </cell>
          <cell r="G355">
            <v>1</v>
          </cell>
          <cell r="H355" t="str">
            <v xml:space="preserve"> </v>
          </cell>
        </row>
        <row r="356">
          <cell r="A356" t="str">
            <v>215-00</v>
          </cell>
          <cell r="B356" t="str">
            <v>273 36.1</v>
          </cell>
          <cell r="C356" t="str">
            <v>Výstuž základových dosiek</v>
          </cell>
          <cell r="D356" t="str">
            <v>t</v>
          </cell>
          <cell r="E356">
            <v>1</v>
          </cell>
          <cell r="F356">
            <v>1</v>
          </cell>
          <cell r="G356">
            <v>1</v>
          </cell>
          <cell r="H356" t="str">
            <v xml:space="preserve"> </v>
          </cell>
        </row>
        <row r="357">
          <cell r="A357" t="str">
            <v>215-00</v>
          </cell>
          <cell r="B357">
            <v>3</v>
          </cell>
          <cell r="C357" t="str">
            <v>ZVISLÉ KONŠTRUKCIE</v>
          </cell>
          <cell r="D357">
            <v>0</v>
          </cell>
          <cell r="F357">
            <v>0</v>
          </cell>
          <cell r="G357">
            <v>0</v>
          </cell>
          <cell r="H357" t="str">
            <v xml:space="preserve"> </v>
          </cell>
        </row>
        <row r="358">
          <cell r="A358" t="str">
            <v>215-00</v>
          </cell>
          <cell r="B358" t="str">
            <v>317 12.1</v>
          </cell>
          <cell r="C358" t="str">
            <v>Osadenie zvislých dielcov rímsy</v>
          </cell>
          <cell r="D358" t="str">
            <v>ks</v>
          </cell>
          <cell r="E358">
            <v>1</v>
          </cell>
          <cell r="F358">
            <v>1</v>
          </cell>
          <cell r="G358">
            <v>1</v>
          </cell>
          <cell r="H358" t="str">
            <v xml:space="preserve"> </v>
          </cell>
        </row>
        <row r="359">
          <cell r="A359" t="str">
            <v>215-00</v>
          </cell>
          <cell r="B359" t="str">
            <v>317 32.7</v>
          </cell>
          <cell r="C359" t="str">
            <v>Rímsy zo železobetónu B 400</v>
          </cell>
          <cell r="D359" t="str">
            <v>m3</v>
          </cell>
          <cell r="E359">
            <v>1</v>
          </cell>
          <cell r="F359">
            <v>1</v>
          </cell>
          <cell r="G359">
            <v>1</v>
          </cell>
          <cell r="H359" t="str">
            <v xml:space="preserve"> </v>
          </cell>
        </row>
        <row r="360">
          <cell r="A360" t="str">
            <v>215-00</v>
          </cell>
          <cell r="B360" t="str">
            <v>317 32.8</v>
          </cell>
          <cell r="C360" t="str">
            <v>Rímsy zo železobetónu B 400 - chodníková</v>
          </cell>
          <cell r="D360" t="str">
            <v>m3</v>
          </cell>
          <cell r="E360">
            <v>1</v>
          </cell>
          <cell r="F360">
            <v>1</v>
          </cell>
          <cell r="G360">
            <v>1</v>
          </cell>
          <cell r="H360" t="str">
            <v xml:space="preserve"> </v>
          </cell>
        </row>
        <row r="361">
          <cell r="A361" t="str">
            <v>215-00</v>
          </cell>
          <cell r="B361" t="str">
            <v>317 36.1</v>
          </cell>
          <cell r="C361" t="str">
            <v>Výstuž ríms</v>
          </cell>
          <cell r="D361" t="str">
            <v>t</v>
          </cell>
          <cell r="E361">
            <v>1</v>
          </cell>
          <cell r="F361">
            <v>1</v>
          </cell>
          <cell r="G361">
            <v>1</v>
          </cell>
          <cell r="H361" t="str">
            <v xml:space="preserve"> </v>
          </cell>
        </row>
        <row r="362">
          <cell r="A362" t="str">
            <v>215-00</v>
          </cell>
          <cell r="B362" t="str">
            <v>334 32.5</v>
          </cell>
          <cell r="C362" t="str">
            <v>Mostné podpery zo železobetónu B 400 - medzi3ahlé</v>
          </cell>
          <cell r="D362" t="str">
            <v>m3</v>
          </cell>
          <cell r="E362">
            <v>1</v>
          </cell>
          <cell r="F362">
            <v>1</v>
          </cell>
          <cell r="G362">
            <v>1</v>
          </cell>
          <cell r="H362" t="str">
            <v xml:space="preserve"> </v>
          </cell>
        </row>
        <row r="363">
          <cell r="A363" t="str">
            <v>215-00</v>
          </cell>
          <cell r="B363" t="str">
            <v>334 32.7</v>
          </cell>
          <cell r="C363" t="str">
            <v>Mostné opory zo železobetónu B 400 - krajné</v>
          </cell>
          <cell r="D363" t="str">
            <v>m3</v>
          </cell>
          <cell r="E363">
            <v>1</v>
          </cell>
          <cell r="F363">
            <v>1</v>
          </cell>
          <cell r="G363">
            <v>1</v>
          </cell>
          <cell r="H363" t="str">
            <v xml:space="preserve"> </v>
          </cell>
        </row>
        <row r="364">
          <cell r="A364" t="str">
            <v>215-00</v>
          </cell>
          <cell r="B364" t="str">
            <v>334 36.1</v>
          </cell>
          <cell r="C364" t="str">
            <v>Výstuž mostných opôr - krajné</v>
          </cell>
          <cell r="D364" t="str">
            <v>t</v>
          </cell>
          <cell r="E364">
            <v>1</v>
          </cell>
          <cell r="F364">
            <v>1</v>
          </cell>
          <cell r="G364">
            <v>1</v>
          </cell>
          <cell r="H364" t="str">
            <v xml:space="preserve"> </v>
          </cell>
        </row>
        <row r="365">
          <cell r="A365" t="str">
            <v>215-00</v>
          </cell>
          <cell r="B365" t="str">
            <v>334 36.2</v>
          </cell>
          <cell r="C365" t="str">
            <v>Výstuž mostných podpier - medzi3ahlé</v>
          </cell>
          <cell r="D365" t="str">
            <v>t</v>
          </cell>
          <cell r="E365">
            <v>1</v>
          </cell>
          <cell r="F365">
            <v>1</v>
          </cell>
          <cell r="G365">
            <v>1</v>
          </cell>
          <cell r="H365" t="str">
            <v xml:space="preserve"> </v>
          </cell>
        </row>
        <row r="366">
          <cell r="A366" t="str">
            <v>215-00</v>
          </cell>
          <cell r="B366" t="str">
            <v>348 17.1</v>
          </cell>
          <cell r="C366" t="str">
            <v>Zábradlie oce3ové</v>
          </cell>
          <cell r="D366" t="str">
            <v>m</v>
          </cell>
          <cell r="E366">
            <v>1</v>
          </cell>
          <cell r="F366">
            <v>1</v>
          </cell>
          <cell r="G366">
            <v>1</v>
          </cell>
          <cell r="H366" t="str">
            <v xml:space="preserve"> </v>
          </cell>
        </row>
        <row r="367">
          <cell r="C367" t="str">
            <v xml:space="preserve"> </v>
          </cell>
          <cell r="D367">
            <v>0</v>
          </cell>
          <cell r="F367">
            <v>0</v>
          </cell>
          <cell r="G367">
            <v>0</v>
          </cell>
          <cell r="H367" t="str">
            <v xml:space="preserve"> </v>
          </cell>
        </row>
        <row r="368">
          <cell r="C368" t="str">
            <v xml:space="preserve"> </v>
          </cell>
          <cell r="D368">
            <v>0</v>
          </cell>
          <cell r="F368">
            <v>0</v>
          </cell>
          <cell r="G368">
            <v>0</v>
          </cell>
          <cell r="H368" t="str">
            <v xml:space="preserve"> </v>
          </cell>
        </row>
        <row r="369">
          <cell r="C369" t="str">
            <v xml:space="preserve"> </v>
          </cell>
          <cell r="D369">
            <v>0</v>
          </cell>
          <cell r="F369">
            <v>0</v>
          </cell>
          <cell r="G369">
            <v>0</v>
          </cell>
          <cell r="H369" t="str">
            <v xml:space="preserve"> </v>
          </cell>
        </row>
        <row r="370">
          <cell r="C370" t="str">
            <v xml:space="preserve"> </v>
          </cell>
          <cell r="D370">
            <v>0</v>
          </cell>
          <cell r="F370">
            <v>0</v>
          </cell>
          <cell r="G370">
            <v>0</v>
          </cell>
          <cell r="H370" t="str">
            <v xml:space="preserve"> </v>
          </cell>
        </row>
        <row r="371">
          <cell r="C371" t="str">
            <v xml:space="preserve"> </v>
          </cell>
          <cell r="D371">
            <v>0</v>
          </cell>
          <cell r="F371">
            <v>0</v>
          </cell>
          <cell r="G371">
            <v>0</v>
          </cell>
          <cell r="H371" t="str">
            <v xml:space="preserve"> </v>
          </cell>
        </row>
        <row r="372">
          <cell r="C372" t="str">
            <v xml:space="preserve"> </v>
          </cell>
          <cell r="D372">
            <v>0</v>
          </cell>
          <cell r="F372">
            <v>0</v>
          </cell>
          <cell r="G372">
            <v>0</v>
          </cell>
          <cell r="H372" t="str">
            <v xml:space="preserve"> </v>
          </cell>
        </row>
        <row r="373">
          <cell r="C373" t="str">
            <v xml:space="preserve"> </v>
          </cell>
          <cell r="D373">
            <v>0</v>
          </cell>
          <cell r="F373">
            <v>0</v>
          </cell>
          <cell r="G373">
            <v>0</v>
          </cell>
          <cell r="H373" t="str">
            <v xml:space="preserve"> </v>
          </cell>
        </row>
        <row r="374">
          <cell r="C374" t="str">
            <v xml:space="preserve"> </v>
          </cell>
          <cell r="D374">
            <v>0</v>
          </cell>
          <cell r="F374">
            <v>0</v>
          </cell>
          <cell r="G374">
            <v>0</v>
          </cell>
          <cell r="H374" t="str">
            <v xml:space="preserve"> </v>
          </cell>
        </row>
        <row r="375">
          <cell r="C375" t="str">
            <v xml:space="preserve"> </v>
          </cell>
          <cell r="D375">
            <v>0</v>
          </cell>
          <cell r="F375">
            <v>0</v>
          </cell>
          <cell r="G375">
            <v>0</v>
          </cell>
          <cell r="H375" t="str">
            <v xml:space="preserve"> </v>
          </cell>
        </row>
        <row r="376">
          <cell r="C376" t="str">
            <v xml:space="preserve"> </v>
          </cell>
          <cell r="D376">
            <v>0</v>
          </cell>
          <cell r="F376">
            <v>0</v>
          </cell>
          <cell r="G376">
            <v>0</v>
          </cell>
          <cell r="H376" t="str">
            <v xml:space="preserve"> </v>
          </cell>
        </row>
        <row r="377">
          <cell r="C377" t="str">
            <v xml:space="preserve"> </v>
          </cell>
          <cell r="D377">
            <v>0</v>
          </cell>
          <cell r="F377">
            <v>0</v>
          </cell>
          <cell r="G377">
            <v>0</v>
          </cell>
          <cell r="H377" t="str">
            <v xml:space="preserve"> </v>
          </cell>
        </row>
        <row r="378">
          <cell r="C378" t="str">
            <v xml:space="preserve"> </v>
          </cell>
          <cell r="D378">
            <v>0</v>
          </cell>
          <cell r="F378">
            <v>0</v>
          </cell>
          <cell r="G378">
            <v>0</v>
          </cell>
          <cell r="H378" t="str">
            <v xml:space="preserve"> </v>
          </cell>
        </row>
        <row r="379">
          <cell r="C379" t="str">
            <v xml:space="preserve"> </v>
          </cell>
          <cell r="D379">
            <v>0</v>
          </cell>
          <cell r="F379">
            <v>0</v>
          </cell>
          <cell r="G379">
            <v>0</v>
          </cell>
          <cell r="H379" t="str">
            <v xml:space="preserve"> </v>
          </cell>
        </row>
        <row r="380">
          <cell r="C380" t="str">
            <v xml:space="preserve"> </v>
          </cell>
          <cell r="D380">
            <v>0</v>
          </cell>
          <cell r="F380">
            <v>0</v>
          </cell>
          <cell r="G380">
            <v>0</v>
          </cell>
          <cell r="H380" t="str">
            <v xml:space="preserve"> </v>
          </cell>
        </row>
        <row r="381">
          <cell r="C381" t="str">
            <v xml:space="preserve"> </v>
          </cell>
          <cell r="D381">
            <v>0</v>
          </cell>
          <cell r="F381">
            <v>0</v>
          </cell>
          <cell r="G381">
            <v>0</v>
          </cell>
          <cell r="H381" t="str">
            <v xml:space="preserve"> </v>
          </cell>
        </row>
        <row r="382">
          <cell r="C382" t="str">
            <v xml:space="preserve"> </v>
          </cell>
          <cell r="D382">
            <v>0</v>
          </cell>
          <cell r="F382">
            <v>0</v>
          </cell>
          <cell r="G382">
            <v>0</v>
          </cell>
          <cell r="H382" t="str">
            <v xml:space="preserve"> </v>
          </cell>
        </row>
        <row r="383">
          <cell r="C383" t="str">
            <v xml:space="preserve"> </v>
          </cell>
          <cell r="D383">
            <v>0</v>
          </cell>
          <cell r="F383">
            <v>0</v>
          </cell>
          <cell r="G383">
            <v>0</v>
          </cell>
          <cell r="H383" t="str">
            <v xml:space="preserve"> </v>
          </cell>
        </row>
        <row r="384">
          <cell r="C384" t="str">
            <v xml:space="preserve"> </v>
          </cell>
          <cell r="D384">
            <v>0</v>
          </cell>
          <cell r="F384">
            <v>0</v>
          </cell>
          <cell r="G384">
            <v>0</v>
          </cell>
          <cell r="H384" t="str">
            <v xml:space="preserve"> </v>
          </cell>
        </row>
        <row r="385">
          <cell r="C385" t="str">
            <v xml:space="preserve"> </v>
          </cell>
          <cell r="D385">
            <v>0</v>
          </cell>
          <cell r="F385">
            <v>0</v>
          </cell>
          <cell r="G385">
            <v>0</v>
          </cell>
          <cell r="H385" t="str">
            <v xml:space="preserve"> </v>
          </cell>
        </row>
        <row r="386">
          <cell r="C386" t="str">
            <v xml:space="preserve"> </v>
          </cell>
          <cell r="D386">
            <v>0</v>
          </cell>
          <cell r="F386">
            <v>0</v>
          </cell>
          <cell r="G386">
            <v>0</v>
          </cell>
          <cell r="H386" t="str">
            <v xml:space="preserve"> </v>
          </cell>
        </row>
        <row r="387">
          <cell r="C387" t="str">
            <v xml:space="preserve"> </v>
          </cell>
          <cell r="D387">
            <v>0</v>
          </cell>
          <cell r="F387">
            <v>0</v>
          </cell>
          <cell r="G387">
            <v>0</v>
          </cell>
          <cell r="H387" t="str">
            <v xml:space="preserve"> </v>
          </cell>
        </row>
        <row r="388">
          <cell r="C388" t="str">
            <v xml:space="preserve"> </v>
          </cell>
          <cell r="D388">
            <v>0</v>
          </cell>
          <cell r="F388">
            <v>0</v>
          </cell>
          <cell r="G388">
            <v>0</v>
          </cell>
          <cell r="H388" t="str">
            <v xml:space="preserve"> </v>
          </cell>
        </row>
        <row r="389">
          <cell r="C389" t="str">
            <v xml:space="preserve"> </v>
          </cell>
          <cell r="D389">
            <v>0</v>
          </cell>
          <cell r="F389">
            <v>0</v>
          </cell>
          <cell r="G389">
            <v>0</v>
          </cell>
          <cell r="H389" t="str">
            <v xml:space="preserve"> </v>
          </cell>
        </row>
        <row r="390">
          <cell r="C390" t="str">
            <v xml:space="preserve"> </v>
          </cell>
          <cell r="D390">
            <v>0</v>
          </cell>
          <cell r="F390">
            <v>0</v>
          </cell>
          <cell r="G390">
            <v>0</v>
          </cell>
          <cell r="H390" t="str">
            <v xml:space="preserve"> </v>
          </cell>
        </row>
        <row r="391">
          <cell r="C391" t="str">
            <v xml:space="preserve"> </v>
          </cell>
          <cell r="D391">
            <v>0</v>
          </cell>
          <cell r="F391">
            <v>0</v>
          </cell>
          <cell r="G391">
            <v>0</v>
          </cell>
          <cell r="H391" t="str">
            <v xml:space="preserve"> </v>
          </cell>
        </row>
        <row r="392">
          <cell r="C392" t="str">
            <v xml:space="preserve"> </v>
          </cell>
          <cell r="D392">
            <v>0</v>
          </cell>
          <cell r="F392">
            <v>0</v>
          </cell>
          <cell r="G392">
            <v>0</v>
          </cell>
          <cell r="H392" t="str">
            <v xml:space="preserve"> </v>
          </cell>
        </row>
        <row r="393">
          <cell r="C393" t="str">
            <v xml:space="preserve"> </v>
          </cell>
          <cell r="D393">
            <v>0</v>
          </cell>
          <cell r="F393">
            <v>0</v>
          </cell>
          <cell r="G393">
            <v>0</v>
          </cell>
          <cell r="H393" t="str">
            <v xml:space="preserve"> </v>
          </cell>
        </row>
        <row r="394">
          <cell r="C394" t="str">
            <v xml:space="preserve"> </v>
          </cell>
          <cell r="D394">
            <v>0</v>
          </cell>
          <cell r="F394">
            <v>0</v>
          </cell>
          <cell r="G394">
            <v>0</v>
          </cell>
          <cell r="H394" t="str">
            <v xml:space="preserve"> </v>
          </cell>
        </row>
        <row r="395">
          <cell r="C395" t="str">
            <v xml:space="preserve"> </v>
          </cell>
          <cell r="D395">
            <v>0</v>
          </cell>
          <cell r="F395">
            <v>0</v>
          </cell>
          <cell r="G395">
            <v>0</v>
          </cell>
          <cell r="H395" t="str">
            <v xml:space="preserve"> </v>
          </cell>
        </row>
        <row r="396">
          <cell r="C396" t="str">
            <v xml:space="preserve"> </v>
          </cell>
          <cell r="D396">
            <v>0</v>
          </cell>
          <cell r="F396">
            <v>0</v>
          </cell>
          <cell r="G396">
            <v>0</v>
          </cell>
          <cell r="H396" t="str">
            <v xml:space="preserve"> </v>
          </cell>
        </row>
        <row r="397">
          <cell r="C397" t="str">
            <v xml:space="preserve"> </v>
          </cell>
          <cell r="D397">
            <v>0</v>
          </cell>
          <cell r="F397">
            <v>0</v>
          </cell>
          <cell r="G397">
            <v>0</v>
          </cell>
          <cell r="H397" t="str">
            <v xml:space="preserve"> </v>
          </cell>
        </row>
        <row r="398">
          <cell r="C398" t="str">
            <v xml:space="preserve"> </v>
          </cell>
          <cell r="D398">
            <v>0</v>
          </cell>
          <cell r="F398">
            <v>0</v>
          </cell>
          <cell r="G398">
            <v>0</v>
          </cell>
          <cell r="H398" t="str">
            <v xml:space="preserve"> </v>
          </cell>
        </row>
        <row r="399">
          <cell r="C399" t="str">
            <v xml:space="preserve"> </v>
          </cell>
          <cell r="D399">
            <v>0</v>
          </cell>
          <cell r="F399">
            <v>0</v>
          </cell>
          <cell r="G399">
            <v>0</v>
          </cell>
          <cell r="H399" t="str">
            <v xml:space="preserve"> </v>
          </cell>
        </row>
        <row r="400">
          <cell r="C400" t="str">
            <v xml:space="preserve"> </v>
          </cell>
          <cell r="D400">
            <v>0</v>
          </cell>
          <cell r="F400">
            <v>0</v>
          </cell>
          <cell r="G400">
            <v>0</v>
          </cell>
          <cell r="H400" t="str">
            <v xml:space="preserve"> </v>
          </cell>
        </row>
        <row r="401">
          <cell r="C401" t="str">
            <v xml:space="preserve"> </v>
          </cell>
          <cell r="D401">
            <v>0</v>
          </cell>
          <cell r="F401">
            <v>0</v>
          </cell>
          <cell r="G401">
            <v>0</v>
          </cell>
          <cell r="H401" t="str">
            <v xml:space="preserve"> </v>
          </cell>
        </row>
        <row r="402">
          <cell r="C402" t="str">
            <v xml:space="preserve"> </v>
          </cell>
          <cell r="D402">
            <v>0</v>
          </cell>
          <cell r="F402">
            <v>0</v>
          </cell>
          <cell r="G402">
            <v>0</v>
          </cell>
          <cell r="H402" t="str">
            <v xml:space="preserve"> </v>
          </cell>
        </row>
        <row r="403">
          <cell r="C403" t="str">
            <v xml:space="preserve"> </v>
          </cell>
          <cell r="D403">
            <v>0</v>
          </cell>
          <cell r="F403">
            <v>0</v>
          </cell>
          <cell r="G403">
            <v>0</v>
          </cell>
          <cell r="H403" t="str">
            <v xml:space="preserve"> </v>
          </cell>
        </row>
        <row r="404">
          <cell r="C404" t="str">
            <v xml:space="preserve"> </v>
          </cell>
          <cell r="D404">
            <v>0</v>
          </cell>
          <cell r="F404">
            <v>0</v>
          </cell>
          <cell r="G404">
            <v>0</v>
          </cell>
          <cell r="H404" t="str">
            <v xml:space="preserve"> </v>
          </cell>
        </row>
        <row r="405">
          <cell r="C405" t="str">
            <v xml:space="preserve"> </v>
          </cell>
          <cell r="D405">
            <v>0</v>
          </cell>
          <cell r="F405">
            <v>0</v>
          </cell>
          <cell r="G405">
            <v>0</v>
          </cell>
          <cell r="H405" t="str">
            <v xml:space="preserve"> </v>
          </cell>
        </row>
        <row r="406">
          <cell r="C406" t="str">
            <v xml:space="preserve"> </v>
          </cell>
          <cell r="D406">
            <v>0</v>
          </cell>
          <cell r="F406">
            <v>0</v>
          </cell>
          <cell r="G406">
            <v>0</v>
          </cell>
          <cell r="H406" t="str">
            <v xml:space="preserve"> </v>
          </cell>
        </row>
        <row r="407">
          <cell r="C407" t="str">
            <v xml:space="preserve"> </v>
          </cell>
          <cell r="D407">
            <v>0</v>
          </cell>
          <cell r="F407">
            <v>0</v>
          </cell>
          <cell r="G407">
            <v>0</v>
          </cell>
          <cell r="H407" t="str">
            <v xml:space="preserve"> </v>
          </cell>
        </row>
        <row r="408">
          <cell r="A408" t="str">
            <v>303-00</v>
          </cell>
          <cell r="C408" t="str">
            <v>Dažiová nádrž km 4,600 D61 - stavebná easť</v>
          </cell>
          <cell r="D408">
            <v>0</v>
          </cell>
          <cell r="F408">
            <v>0</v>
          </cell>
          <cell r="G408">
            <v>0</v>
          </cell>
          <cell r="H408" t="str">
            <v xml:space="preserve"> </v>
          </cell>
        </row>
        <row r="409">
          <cell r="C409" t="str">
            <v xml:space="preserve"> </v>
          </cell>
          <cell r="D409">
            <v>0</v>
          </cell>
          <cell r="F409">
            <v>0</v>
          </cell>
          <cell r="G409">
            <v>0</v>
          </cell>
          <cell r="H409" t="str">
            <v xml:space="preserve"> </v>
          </cell>
        </row>
        <row r="410">
          <cell r="C410" t="str">
            <v xml:space="preserve"> </v>
          </cell>
          <cell r="D410">
            <v>0</v>
          </cell>
          <cell r="F410">
            <v>0</v>
          </cell>
          <cell r="G410">
            <v>0</v>
          </cell>
          <cell r="H410" t="str">
            <v xml:space="preserve"> </v>
          </cell>
        </row>
        <row r="411">
          <cell r="C411" t="str">
            <v xml:space="preserve"> </v>
          </cell>
          <cell r="D411">
            <v>0</v>
          </cell>
          <cell r="F411">
            <v>0</v>
          </cell>
          <cell r="G411">
            <v>0</v>
          </cell>
          <cell r="H411" t="str">
            <v xml:space="preserve"> </v>
          </cell>
        </row>
        <row r="412">
          <cell r="A412" t="str">
            <v>303-00</v>
          </cell>
          <cell r="B412" t="str">
            <v>5</v>
          </cell>
          <cell r="C412" t="str">
            <v>KOMUNIKÁCIA</v>
          </cell>
          <cell r="D412">
            <v>0</v>
          </cell>
          <cell r="F412">
            <v>0</v>
          </cell>
          <cell r="G412">
            <v>0</v>
          </cell>
          <cell r="H412" t="str">
            <v xml:space="preserve"> </v>
          </cell>
        </row>
        <row r="413">
          <cell r="A413" t="str">
            <v>303-00</v>
          </cell>
          <cell r="B413" t="str">
            <v>564 75.1</v>
          </cell>
          <cell r="C413" t="str">
            <v>Podklad z vibrovaného štrku hr. cez 120 do 150 mm</v>
          </cell>
          <cell r="D413" t="str">
            <v>m2</v>
          </cell>
          <cell r="E413">
            <v>306</v>
          </cell>
          <cell r="F413">
            <v>1</v>
          </cell>
          <cell r="G413">
            <v>306</v>
          </cell>
          <cell r="H413" t="str">
            <v xml:space="preserve"> </v>
          </cell>
        </row>
        <row r="414">
          <cell r="A414" t="str">
            <v>303-00</v>
          </cell>
          <cell r="B414" t="str">
            <v>564 85.1</v>
          </cell>
          <cell r="C414" t="str">
            <v>Podklad zo štrkodrvy hr. cez 120 do 150 mm po zhutnení</v>
          </cell>
          <cell r="D414" t="str">
            <v>m2</v>
          </cell>
          <cell r="E414">
            <v>306</v>
          </cell>
          <cell r="F414">
            <v>1</v>
          </cell>
          <cell r="G414">
            <v>306</v>
          </cell>
          <cell r="H414" t="str">
            <v xml:space="preserve"> </v>
          </cell>
        </row>
        <row r="415">
          <cell r="A415" t="str">
            <v>303-00</v>
          </cell>
          <cell r="B415" t="str">
            <v>591 20.1</v>
          </cell>
          <cell r="C415" t="str">
            <v>Kryt vozovky dláždený</v>
          </cell>
          <cell r="D415" t="str">
            <v>m2</v>
          </cell>
          <cell r="E415">
            <v>306</v>
          </cell>
          <cell r="F415">
            <v>1</v>
          </cell>
          <cell r="G415">
            <v>306</v>
          </cell>
          <cell r="H415" t="str">
            <v xml:space="preserve"> </v>
          </cell>
        </row>
        <row r="416">
          <cell r="C416" t="str">
            <v xml:space="preserve"> </v>
          </cell>
          <cell r="D416">
            <v>0</v>
          </cell>
          <cell r="F416">
            <v>0</v>
          </cell>
          <cell r="G416">
            <v>0</v>
          </cell>
          <cell r="H416" t="str">
            <v xml:space="preserve"> </v>
          </cell>
        </row>
        <row r="417">
          <cell r="C417" t="str">
            <v xml:space="preserve"> </v>
          </cell>
          <cell r="D417">
            <v>0</v>
          </cell>
          <cell r="F417">
            <v>0</v>
          </cell>
          <cell r="G417">
            <v>0</v>
          </cell>
          <cell r="H417" t="str">
            <v xml:space="preserve"> </v>
          </cell>
        </row>
        <row r="418">
          <cell r="C418" t="str">
            <v xml:space="preserve"> </v>
          </cell>
          <cell r="D418">
            <v>0</v>
          </cell>
          <cell r="F418">
            <v>0</v>
          </cell>
          <cell r="G418">
            <v>0</v>
          </cell>
          <cell r="H418" t="str">
            <v xml:space="preserve"> </v>
          </cell>
        </row>
        <row r="419">
          <cell r="A419" t="str">
            <v>303-00</v>
          </cell>
          <cell r="B419" t="str">
            <v>9</v>
          </cell>
          <cell r="C419" t="str">
            <v>OSTATNÉ KONŠTRUKCIE</v>
          </cell>
          <cell r="D419">
            <v>0</v>
          </cell>
          <cell r="F419">
            <v>0</v>
          </cell>
          <cell r="G419">
            <v>0</v>
          </cell>
          <cell r="H419" t="str">
            <v xml:space="preserve"> </v>
          </cell>
        </row>
        <row r="420">
          <cell r="A420" t="str">
            <v>303-00</v>
          </cell>
          <cell r="B420" t="str">
            <v>912 66.1</v>
          </cell>
          <cell r="C420" t="str">
            <v>Oplotenie z pletiva</v>
          </cell>
          <cell r="D420" t="str">
            <v>m</v>
          </cell>
          <cell r="E420">
            <v>65.2</v>
          </cell>
          <cell r="F420">
            <v>1</v>
          </cell>
          <cell r="G420">
            <v>65.2</v>
          </cell>
          <cell r="H420" t="str">
            <v xml:space="preserve"> </v>
          </cell>
        </row>
        <row r="421">
          <cell r="A421" t="str">
            <v>303-00</v>
          </cell>
          <cell r="B421" t="str">
            <v>917 86.1</v>
          </cell>
          <cell r="C421" t="str">
            <v>Chodníkové obrubníky betónové</v>
          </cell>
          <cell r="D421" t="str">
            <v>m</v>
          </cell>
          <cell r="E421">
            <v>87</v>
          </cell>
          <cell r="F421">
            <v>1</v>
          </cell>
          <cell r="G421">
            <v>87</v>
          </cell>
          <cell r="H421" t="str">
            <v xml:space="preserve"> </v>
          </cell>
        </row>
        <row r="422">
          <cell r="A422" t="str">
            <v>303-00</v>
          </cell>
          <cell r="B422" t="str">
            <v>999</v>
          </cell>
          <cell r="C422" t="str">
            <v>Spolu</v>
          </cell>
          <cell r="D422">
            <v>0</v>
          </cell>
          <cell r="F422">
            <v>0</v>
          </cell>
          <cell r="G422">
            <v>0</v>
          </cell>
          <cell r="H422">
            <v>1070.2</v>
          </cell>
        </row>
        <row r="423">
          <cell r="C423" t="str">
            <v xml:space="preserve"> </v>
          </cell>
          <cell r="D423">
            <v>0</v>
          </cell>
          <cell r="F423">
            <v>0</v>
          </cell>
          <cell r="G423">
            <v>0</v>
          </cell>
          <cell r="H423" t="str">
            <v xml:space="preserve"> </v>
          </cell>
        </row>
        <row r="424">
          <cell r="C424" t="str">
            <v xml:space="preserve"> </v>
          </cell>
          <cell r="D424">
            <v>0</v>
          </cell>
          <cell r="F424">
            <v>0</v>
          </cell>
          <cell r="G424">
            <v>0</v>
          </cell>
          <cell r="H424" t="str">
            <v xml:space="preserve"> </v>
          </cell>
        </row>
        <row r="425">
          <cell r="C425" t="str">
            <v xml:space="preserve"> </v>
          </cell>
          <cell r="D425">
            <v>0</v>
          </cell>
          <cell r="F425">
            <v>0</v>
          </cell>
          <cell r="G425">
            <v>0</v>
          </cell>
          <cell r="H425" t="str">
            <v xml:space="preserve"> </v>
          </cell>
        </row>
        <row r="426">
          <cell r="C426" t="str">
            <v xml:space="preserve"> </v>
          </cell>
          <cell r="D426">
            <v>0</v>
          </cell>
          <cell r="F426">
            <v>0</v>
          </cell>
          <cell r="G426">
            <v>0</v>
          </cell>
          <cell r="H426" t="str">
            <v xml:space="preserve"> </v>
          </cell>
        </row>
        <row r="427">
          <cell r="C427" t="str">
            <v xml:space="preserve"> </v>
          </cell>
          <cell r="D427">
            <v>0</v>
          </cell>
          <cell r="F427">
            <v>0</v>
          </cell>
          <cell r="G427">
            <v>0</v>
          </cell>
          <cell r="H427" t="str">
            <v xml:space="preserve"> </v>
          </cell>
        </row>
        <row r="428">
          <cell r="C428" t="str">
            <v xml:space="preserve"> </v>
          </cell>
          <cell r="D428">
            <v>0</v>
          </cell>
          <cell r="F428">
            <v>0</v>
          </cell>
          <cell r="G428">
            <v>0</v>
          </cell>
          <cell r="H428" t="str">
            <v xml:space="preserve"> </v>
          </cell>
        </row>
        <row r="429">
          <cell r="C429" t="str">
            <v xml:space="preserve"> </v>
          </cell>
          <cell r="D429">
            <v>0</v>
          </cell>
          <cell r="F429">
            <v>0</v>
          </cell>
          <cell r="G429">
            <v>0</v>
          </cell>
          <cell r="H429" t="str">
            <v xml:space="preserve"> </v>
          </cell>
        </row>
        <row r="430">
          <cell r="C430" t="str">
            <v xml:space="preserve"> </v>
          </cell>
          <cell r="D430">
            <v>0</v>
          </cell>
          <cell r="F430">
            <v>0</v>
          </cell>
          <cell r="G430">
            <v>0</v>
          </cell>
          <cell r="H430" t="str">
            <v xml:space="preserve"> </v>
          </cell>
        </row>
        <row r="431">
          <cell r="C431" t="str">
            <v xml:space="preserve"> </v>
          </cell>
          <cell r="D431">
            <v>0</v>
          </cell>
          <cell r="F431">
            <v>0</v>
          </cell>
          <cell r="G431">
            <v>0</v>
          </cell>
          <cell r="H431" t="str">
            <v xml:space="preserve"> </v>
          </cell>
        </row>
        <row r="432">
          <cell r="C432" t="str">
            <v xml:space="preserve"> </v>
          </cell>
          <cell r="D432">
            <v>0</v>
          </cell>
          <cell r="F432">
            <v>0</v>
          </cell>
          <cell r="G432">
            <v>0</v>
          </cell>
          <cell r="H432" t="str">
            <v xml:space="preserve"> </v>
          </cell>
        </row>
        <row r="433">
          <cell r="C433" t="str">
            <v xml:space="preserve"> </v>
          </cell>
          <cell r="D433">
            <v>0</v>
          </cell>
          <cell r="F433">
            <v>0</v>
          </cell>
          <cell r="G433">
            <v>0</v>
          </cell>
          <cell r="H433" t="str">
            <v xml:space="preserve"> </v>
          </cell>
        </row>
        <row r="434">
          <cell r="C434" t="str">
            <v xml:space="preserve"> </v>
          </cell>
          <cell r="D434">
            <v>0</v>
          </cell>
          <cell r="F434">
            <v>0</v>
          </cell>
          <cell r="G434">
            <v>0</v>
          </cell>
          <cell r="H434" t="str">
            <v xml:space="preserve"> </v>
          </cell>
        </row>
        <row r="435">
          <cell r="C435" t="str">
            <v xml:space="preserve"> </v>
          </cell>
          <cell r="D435">
            <v>0</v>
          </cell>
          <cell r="F435">
            <v>0</v>
          </cell>
          <cell r="G435">
            <v>0</v>
          </cell>
          <cell r="H435" t="str">
            <v xml:space="preserve"> </v>
          </cell>
        </row>
        <row r="436">
          <cell r="C436" t="str">
            <v xml:space="preserve"> </v>
          </cell>
          <cell r="D436">
            <v>0</v>
          </cell>
          <cell r="F436">
            <v>0</v>
          </cell>
          <cell r="G436">
            <v>0</v>
          </cell>
          <cell r="H436" t="str">
            <v xml:space="preserve"> </v>
          </cell>
        </row>
        <row r="437">
          <cell r="C437" t="str">
            <v xml:space="preserve"> </v>
          </cell>
          <cell r="D437">
            <v>0</v>
          </cell>
          <cell r="F437">
            <v>0</v>
          </cell>
          <cell r="G437">
            <v>0</v>
          </cell>
          <cell r="H437" t="str">
            <v xml:space="preserve"> </v>
          </cell>
        </row>
        <row r="438">
          <cell r="C438" t="str">
            <v xml:space="preserve"> </v>
          </cell>
          <cell r="D438">
            <v>0</v>
          </cell>
          <cell r="F438">
            <v>0</v>
          </cell>
          <cell r="G438">
            <v>0</v>
          </cell>
          <cell r="H438" t="str">
            <v xml:space="preserve"> </v>
          </cell>
        </row>
        <row r="439">
          <cell r="C439" t="str">
            <v xml:space="preserve"> </v>
          </cell>
          <cell r="D439">
            <v>0</v>
          </cell>
          <cell r="F439">
            <v>0</v>
          </cell>
          <cell r="G439">
            <v>0</v>
          </cell>
          <cell r="H439" t="str">
            <v xml:space="preserve"> </v>
          </cell>
        </row>
        <row r="440">
          <cell r="C440" t="str">
            <v xml:space="preserve"> </v>
          </cell>
          <cell r="D440">
            <v>0</v>
          </cell>
          <cell r="F440">
            <v>0</v>
          </cell>
          <cell r="G440">
            <v>0</v>
          </cell>
          <cell r="H440" t="str">
            <v xml:space="preserve"> </v>
          </cell>
        </row>
        <row r="441">
          <cell r="C441" t="str">
            <v xml:space="preserve"> </v>
          </cell>
          <cell r="D441">
            <v>0</v>
          </cell>
          <cell r="F441">
            <v>0</v>
          </cell>
          <cell r="G441">
            <v>0</v>
          </cell>
          <cell r="H441" t="str">
            <v xml:space="preserve"> </v>
          </cell>
        </row>
        <row r="442">
          <cell r="C442" t="str">
            <v xml:space="preserve"> </v>
          </cell>
          <cell r="D442">
            <v>0</v>
          </cell>
          <cell r="F442">
            <v>0</v>
          </cell>
          <cell r="G442">
            <v>0</v>
          </cell>
          <cell r="H442" t="str">
            <v xml:space="preserve"> </v>
          </cell>
        </row>
        <row r="443">
          <cell r="C443" t="str">
            <v xml:space="preserve"> </v>
          </cell>
          <cell r="D443">
            <v>0</v>
          </cell>
          <cell r="F443">
            <v>0</v>
          </cell>
          <cell r="G443">
            <v>0</v>
          </cell>
          <cell r="H443" t="str">
            <v xml:space="preserve"> </v>
          </cell>
        </row>
        <row r="444">
          <cell r="C444" t="str">
            <v xml:space="preserve"> </v>
          </cell>
          <cell r="D444">
            <v>0</v>
          </cell>
          <cell r="F444">
            <v>0</v>
          </cell>
          <cell r="G444">
            <v>0</v>
          </cell>
          <cell r="H444" t="str">
            <v xml:space="preserve"> </v>
          </cell>
        </row>
        <row r="445">
          <cell r="A445" t="str">
            <v>313-00a</v>
          </cell>
          <cell r="C445" t="str">
            <v>Oplotenie - pravé odpoeívadlo Beckov</v>
          </cell>
          <cell r="D445">
            <v>0</v>
          </cell>
          <cell r="F445">
            <v>0</v>
          </cell>
          <cell r="G445">
            <v>0</v>
          </cell>
          <cell r="H445" t="str">
            <v xml:space="preserve"> </v>
          </cell>
        </row>
        <row r="446">
          <cell r="A446" t="str">
            <v>313-00a</v>
          </cell>
          <cell r="B446" t="str">
            <v>9</v>
          </cell>
          <cell r="C446" t="str">
            <v>OSTATNÉ KONŠTRUKCIE</v>
          </cell>
          <cell r="D446">
            <v>0</v>
          </cell>
          <cell r="F446">
            <v>0</v>
          </cell>
          <cell r="G446">
            <v>0</v>
          </cell>
          <cell r="H446" t="str">
            <v xml:space="preserve"> </v>
          </cell>
        </row>
        <row r="447">
          <cell r="A447" t="str">
            <v>313-00a</v>
          </cell>
          <cell r="B447" t="str">
            <v>912 66.1</v>
          </cell>
          <cell r="C447" t="str">
            <v>Oplotenie z pletiva</v>
          </cell>
          <cell r="D447" t="str">
            <v>m</v>
          </cell>
          <cell r="E447">
            <v>456</v>
          </cell>
          <cell r="F447">
            <v>1</v>
          </cell>
          <cell r="G447">
            <v>456</v>
          </cell>
          <cell r="H447" t="str">
            <v xml:space="preserve"> </v>
          </cell>
        </row>
        <row r="448">
          <cell r="A448" t="str">
            <v>313-00a</v>
          </cell>
          <cell r="B448" t="str">
            <v>912 85.1</v>
          </cell>
          <cell r="C448" t="str">
            <v>Vráta (brána) oce3ové</v>
          </cell>
          <cell r="D448" t="str">
            <v>ks</v>
          </cell>
          <cell r="E448">
            <v>1</v>
          </cell>
          <cell r="F448">
            <v>1</v>
          </cell>
          <cell r="G448">
            <v>1</v>
          </cell>
          <cell r="H448" t="str">
            <v xml:space="preserve"> </v>
          </cell>
        </row>
        <row r="449">
          <cell r="A449" t="str">
            <v>313-00a</v>
          </cell>
          <cell r="B449" t="str">
            <v>999</v>
          </cell>
          <cell r="C449" t="str">
            <v>Spolu</v>
          </cell>
          <cell r="D449">
            <v>0</v>
          </cell>
          <cell r="F449">
            <v>0</v>
          </cell>
          <cell r="G449">
            <v>0</v>
          </cell>
          <cell r="H449">
            <v>457</v>
          </cell>
        </row>
        <row r="450">
          <cell r="C450" t="str">
            <v xml:space="preserve"> </v>
          </cell>
          <cell r="D450">
            <v>0</v>
          </cell>
          <cell r="F450">
            <v>0</v>
          </cell>
          <cell r="G450">
            <v>0</v>
          </cell>
          <cell r="H450" t="str">
            <v xml:space="preserve"> </v>
          </cell>
        </row>
        <row r="451">
          <cell r="A451" t="str">
            <v>313-00b</v>
          </cell>
          <cell r="C451" t="str">
            <v>Oplotenie - 3avé odpoeívadlo Beckov</v>
          </cell>
          <cell r="D451">
            <v>0</v>
          </cell>
          <cell r="F451">
            <v>0</v>
          </cell>
          <cell r="G451">
            <v>0</v>
          </cell>
          <cell r="H451" t="str">
            <v xml:space="preserve"> </v>
          </cell>
        </row>
        <row r="452">
          <cell r="A452" t="str">
            <v>313-00b</v>
          </cell>
          <cell r="B452" t="str">
            <v>9</v>
          </cell>
          <cell r="C452" t="str">
            <v>OSTATNÉ KONŠTRUKCIE</v>
          </cell>
          <cell r="D452">
            <v>0</v>
          </cell>
          <cell r="F452">
            <v>0</v>
          </cell>
          <cell r="G452">
            <v>0</v>
          </cell>
          <cell r="H452" t="str">
            <v xml:space="preserve"> </v>
          </cell>
        </row>
        <row r="453">
          <cell r="A453" t="str">
            <v>313-00b</v>
          </cell>
          <cell r="B453" t="str">
            <v>912 66.1</v>
          </cell>
          <cell r="C453" t="str">
            <v>Oplotenie z pletiva</v>
          </cell>
          <cell r="D453" t="str">
            <v>m</v>
          </cell>
          <cell r="E453">
            <v>942</v>
          </cell>
          <cell r="F453">
            <v>1</v>
          </cell>
          <cell r="G453">
            <v>942</v>
          </cell>
          <cell r="H453" t="str">
            <v xml:space="preserve"> </v>
          </cell>
        </row>
        <row r="454">
          <cell r="A454" t="str">
            <v>313-00b</v>
          </cell>
          <cell r="B454" t="str">
            <v>912 85.1</v>
          </cell>
          <cell r="C454" t="str">
            <v>Vráta (brána) oce3ové</v>
          </cell>
          <cell r="D454" t="str">
            <v>ks</v>
          </cell>
          <cell r="E454">
            <v>2</v>
          </cell>
          <cell r="F454">
            <v>1</v>
          </cell>
          <cell r="G454">
            <v>2</v>
          </cell>
          <cell r="H454" t="str">
            <v xml:space="preserve"> </v>
          </cell>
        </row>
        <row r="455">
          <cell r="A455" t="str">
            <v>313-00b</v>
          </cell>
          <cell r="B455" t="str">
            <v>999</v>
          </cell>
          <cell r="C455" t="str">
            <v>Spolu</v>
          </cell>
          <cell r="D455">
            <v>0</v>
          </cell>
          <cell r="F455">
            <v>0</v>
          </cell>
          <cell r="G455">
            <v>0</v>
          </cell>
          <cell r="H455">
            <v>944</v>
          </cell>
        </row>
        <row r="456">
          <cell r="C456" t="str">
            <v xml:space="preserve"> </v>
          </cell>
          <cell r="D456">
            <v>0</v>
          </cell>
          <cell r="F456">
            <v>0</v>
          </cell>
          <cell r="G456">
            <v>0</v>
          </cell>
          <cell r="H456" t="str">
            <v xml:space="preserve"> </v>
          </cell>
        </row>
        <row r="457">
          <cell r="A457" t="str">
            <v>314-00</v>
          </cell>
          <cell r="C457" t="str">
            <v>EOV 3avé odpoeívadlo Beckov - stavebná easť</v>
          </cell>
          <cell r="D457">
            <v>0</v>
          </cell>
          <cell r="F457">
            <v>0</v>
          </cell>
          <cell r="G457">
            <v>0</v>
          </cell>
          <cell r="H457" t="str">
            <v xml:space="preserve"> </v>
          </cell>
        </row>
        <row r="458">
          <cell r="F458">
            <v>0</v>
          </cell>
          <cell r="G458">
            <v>0</v>
          </cell>
          <cell r="H458" t="str">
            <v xml:space="preserve"> </v>
          </cell>
        </row>
        <row r="459">
          <cell r="C459" t="str">
            <v xml:space="preserve"> </v>
          </cell>
          <cell r="D459">
            <v>0</v>
          </cell>
          <cell r="F459">
            <v>0</v>
          </cell>
          <cell r="G459">
            <v>0</v>
          </cell>
          <cell r="H459" t="str">
            <v xml:space="preserve"> </v>
          </cell>
        </row>
        <row r="460">
          <cell r="C460" t="str">
            <v xml:space="preserve"> </v>
          </cell>
          <cell r="D460">
            <v>0</v>
          </cell>
          <cell r="F460">
            <v>0</v>
          </cell>
          <cell r="G460">
            <v>0</v>
          </cell>
          <cell r="H460" t="str">
            <v xml:space="preserve"> </v>
          </cell>
        </row>
        <row r="461">
          <cell r="C461" t="str">
            <v xml:space="preserve"> </v>
          </cell>
          <cell r="D461">
            <v>0</v>
          </cell>
          <cell r="F461">
            <v>0</v>
          </cell>
          <cell r="G461">
            <v>0</v>
          </cell>
          <cell r="H461" t="str">
            <v xml:space="preserve"> </v>
          </cell>
        </row>
        <row r="462">
          <cell r="C462" t="str">
            <v xml:space="preserve"> </v>
          </cell>
          <cell r="D462">
            <v>0</v>
          </cell>
          <cell r="F462">
            <v>0</v>
          </cell>
          <cell r="G462">
            <v>0</v>
          </cell>
          <cell r="H462" t="str">
            <v xml:space="preserve"> </v>
          </cell>
        </row>
        <row r="463">
          <cell r="A463" t="str">
            <v>314-00</v>
          </cell>
          <cell r="B463" t="str">
            <v>5</v>
          </cell>
          <cell r="C463" t="str">
            <v>KOMUNIKÁCIA</v>
          </cell>
          <cell r="D463">
            <v>0</v>
          </cell>
          <cell r="F463">
            <v>0</v>
          </cell>
          <cell r="G463">
            <v>0</v>
          </cell>
          <cell r="H463" t="str">
            <v xml:space="preserve"> </v>
          </cell>
        </row>
        <row r="464">
          <cell r="A464" t="str">
            <v>314-00</v>
          </cell>
          <cell r="B464" t="str">
            <v>564 75.1</v>
          </cell>
          <cell r="C464" t="str">
            <v>Podklad z vibrovaného štrku hr. cez 120 do 150 mm</v>
          </cell>
          <cell r="D464" t="str">
            <v>m2</v>
          </cell>
          <cell r="E464">
            <v>261</v>
          </cell>
          <cell r="F464">
            <v>1</v>
          </cell>
          <cell r="G464">
            <v>261</v>
          </cell>
          <cell r="H464" t="str">
            <v xml:space="preserve"> </v>
          </cell>
        </row>
        <row r="465">
          <cell r="A465" t="str">
            <v>314-00</v>
          </cell>
          <cell r="B465" t="str">
            <v>564 85.1</v>
          </cell>
          <cell r="C465" t="str">
            <v>Podklad zo štrkodrvy hr. cez 120 do 150 mm po zhutnení</v>
          </cell>
          <cell r="D465" t="str">
            <v>m2</v>
          </cell>
          <cell r="E465">
            <v>261</v>
          </cell>
          <cell r="F465">
            <v>1</v>
          </cell>
          <cell r="G465">
            <v>261</v>
          </cell>
          <cell r="H465" t="str">
            <v xml:space="preserve"> </v>
          </cell>
        </row>
        <row r="466">
          <cell r="A466" t="str">
            <v>314-00</v>
          </cell>
          <cell r="B466" t="str">
            <v>591 20.1</v>
          </cell>
          <cell r="C466" t="str">
            <v>Kryt vozovky dláždený</v>
          </cell>
          <cell r="D466" t="str">
            <v>m2</v>
          </cell>
          <cell r="E466">
            <v>261</v>
          </cell>
          <cell r="F466">
            <v>1</v>
          </cell>
          <cell r="G466">
            <v>261</v>
          </cell>
          <cell r="H466" t="str">
            <v xml:space="preserve"> </v>
          </cell>
        </row>
        <row r="467">
          <cell r="C467" t="str">
            <v xml:space="preserve"> </v>
          </cell>
          <cell r="D467">
            <v>0</v>
          </cell>
          <cell r="F467">
            <v>0</v>
          </cell>
          <cell r="G467">
            <v>0</v>
          </cell>
          <cell r="H467" t="str">
            <v xml:space="preserve"> </v>
          </cell>
        </row>
        <row r="468">
          <cell r="C468" t="str">
            <v xml:space="preserve"> </v>
          </cell>
          <cell r="D468">
            <v>0</v>
          </cell>
          <cell r="F468">
            <v>0</v>
          </cell>
          <cell r="G468">
            <v>0</v>
          </cell>
          <cell r="H468" t="str">
            <v xml:space="preserve"> </v>
          </cell>
        </row>
        <row r="469">
          <cell r="C469" t="str">
            <v xml:space="preserve"> </v>
          </cell>
          <cell r="D469">
            <v>0</v>
          </cell>
          <cell r="F469">
            <v>0</v>
          </cell>
          <cell r="G469">
            <v>0</v>
          </cell>
          <cell r="H469" t="str">
            <v xml:space="preserve"> </v>
          </cell>
        </row>
        <row r="470">
          <cell r="A470" t="str">
            <v>314-00</v>
          </cell>
          <cell r="B470" t="str">
            <v>9</v>
          </cell>
          <cell r="C470" t="str">
            <v>OSTATNÉ KONŠTRUKCIE</v>
          </cell>
          <cell r="D470">
            <v>0</v>
          </cell>
          <cell r="F470">
            <v>0</v>
          </cell>
          <cell r="G470">
            <v>0</v>
          </cell>
          <cell r="H470" t="str">
            <v xml:space="preserve"> </v>
          </cell>
        </row>
        <row r="471">
          <cell r="A471" t="str">
            <v>314-00</v>
          </cell>
          <cell r="B471" t="str">
            <v>912 66.1</v>
          </cell>
          <cell r="C471" t="str">
            <v>Oplotenie z pletiva</v>
          </cell>
          <cell r="D471" t="str">
            <v>m</v>
          </cell>
          <cell r="E471">
            <v>180</v>
          </cell>
          <cell r="F471">
            <v>1</v>
          </cell>
          <cell r="G471">
            <v>180</v>
          </cell>
          <cell r="H471" t="str">
            <v xml:space="preserve"> </v>
          </cell>
        </row>
        <row r="472">
          <cell r="A472" t="str">
            <v>314-00</v>
          </cell>
          <cell r="B472" t="str">
            <v>917 86.1</v>
          </cell>
          <cell r="C472" t="str">
            <v>Chodníkové obrubníky betónové</v>
          </cell>
          <cell r="D472" t="str">
            <v>m</v>
          </cell>
          <cell r="E472">
            <v>83</v>
          </cell>
          <cell r="F472">
            <v>1</v>
          </cell>
          <cell r="G472">
            <v>83</v>
          </cell>
          <cell r="H472" t="str">
            <v xml:space="preserve"> </v>
          </cell>
        </row>
        <row r="473">
          <cell r="A473" t="str">
            <v>314-00</v>
          </cell>
          <cell r="B473" t="str">
            <v>999</v>
          </cell>
          <cell r="C473" t="str">
            <v>Spolu</v>
          </cell>
          <cell r="D473">
            <v>0</v>
          </cell>
          <cell r="F473">
            <v>0</v>
          </cell>
          <cell r="G473">
            <v>0</v>
          </cell>
          <cell r="H473">
            <v>1046</v>
          </cell>
        </row>
        <row r="474">
          <cell r="C474" t="str">
            <v xml:space="preserve"> </v>
          </cell>
          <cell r="D474">
            <v>0</v>
          </cell>
          <cell r="F474">
            <v>0</v>
          </cell>
          <cell r="G474">
            <v>0</v>
          </cell>
          <cell r="H474" t="str">
            <v xml:space="preserve"> </v>
          </cell>
        </row>
        <row r="475">
          <cell r="C475" t="str">
            <v xml:space="preserve"> </v>
          </cell>
          <cell r="D475">
            <v>0</v>
          </cell>
          <cell r="F475">
            <v>0</v>
          </cell>
          <cell r="G475">
            <v>0</v>
          </cell>
          <cell r="H475" t="str">
            <v xml:space="preserve"> </v>
          </cell>
        </row>
        <row r="476">
          <cell r="C476" t="str">
            <v xml:space="preserve"> </v>
          </cell>
          <cell r="D476">
            <v>0</v>
          </cell>
          <cell r="F476">
            <v>0</v>
          </cell>
          <cell r="G476">
            <v>0</v>
          </cell>
          <cell r="H476" t="str">
            <v xml:space="preserve"> </v>
          </cell>
        </row>
        <row r="477">
          <cell r="C477" t="str">
            <v xml:space="preserve"> </v>
          </cell>
          <cell r="D477">
            <v>0</v>
          </cell>
          <cell r="F477">
            <v>0</v>
          </cell>
          <cell r="G477">
            <v>0</v>
          </cell>
          <cell r="H477" t="str">
            <v xml:space="preserve"> </v>
          </cell>
        </row>
        <row r="478">
          <cell r="A478" t="str">
            <v>318-00</v>
          </cell>
          <cell r="C478" t="str">
            <v>Oplotenie - odpoeívadlo Kostolná</v>
          </cell>
          <cell r="D478">
            <v>0</v>
          </cell>
          <cell r="F478">
            <v>0</v>
          </cell>
          <cell r="G478">
            <v>0</v>
          </cell>
          <cell r="H478" t="str">
            <v xml:space="preserve"> </v>
          </cell>
        </row>
        <row r="479">
          <cell r="A479" t="str">
            <v>318-00</v>
          </cell>
          <cell r="B479" t="str">
            <v>9</v>
          </cell>
          <cell r="C479" t="str">
            <v>OSTATNÉ KONŠTRUKCIE</v>
          </cell>
          <cell r="D479">
            <v>0</v>
          </cell>
          <cell r="F479">
            <v>0</v>
          </cell>
          <cell r="G479">
            <v>0</v>
          </cell>
          <cell r="H479" t="str">
            <v xml:space="preserve"> </v>
          </cell>
        </row>
        <row r="480">
          <cell r="A480" t="str">
            <v>318-00</v>
          </cell>
          <cell r="B480" t="str">
            <v>912 66.1</v>
          </cell>
          <cell r="C480" t="str">
            <v>Oplotenie z pletiva</v>
          </cell>
          <cell r="D480" t="str">
            <v>m</v>
          </cell>
          <cell r="E480">
            <v>495</v>
          </cell>
          <cell r="F480">
            <v>1</v>
          </cell>
          <cell r="G480">
            <v>495</v>
          </cell>
          <cell r="H480" t="str">
            <v xml:space="preserve"> </v>
          </cell>
        </row>
        <row r="481">
          <cell r="A481" t="str">
            <v>318-00</v>
          </cell>
          <cell r="B481" t="str">
            <v>912 85.1</v>
          </cell>
          <cell r="C481" t="str">
            <v>Vráta (brána) oce3ové</v>
          </cell>
          <cell r="D481" t="str">
            <v>ks</v>
          </cell>
          <cell r="E481">
            <v>1</v>
          </cell>
          <cell r="F481">
            <v>1</v>
          </cell>
          <cell r="G481">
            <v>1</v>
          </cell>
          <cell r="H481" t="str">
            <v xml:space="preserve"> </v>
          </cell>
        </row>
        <row r="482">
          <cell r="A482" t="str">
            <v>318-00</v>
          </cell>
          <cell r="B482" t="str">
            <v>999</v>
          </cell>
          <cell r="C482" t="str">
            <v>Spolu</v>
          </cell>
          <cell r="D482">
            <v>0</v>
          </cell>
          <cell r="F482">
            <v>0</v>
          </cell>
          <cell r="G482">
            <v>0</v>
          </cell>
          <cell r="H482">
            <v>496</v>
          </cell>
        </row>
        <row r="483">
          <cell r="C483" t="str">
            <v xml:space="preserve"> </v>
          </cell>
          <cell r="D483">
            <v>0</v>
          </cell>
          <cell r="F483">
            <v>0</v>
          </cell>
          <cell r="G483">
            <v>0</v>
          </cell>
          <cell r="H483" t="str">
            <v xml:space="preserve"> </v>
          </cell>
        </row>
        <row r="484">
          <cell r="A484" t="str">
            <v>319-00</v>
          </cell>
          <cell r="C484" t="str">
            <v>EOV odpoeívadlo Kostolná - stavebná easť</v>
          </cell>
          <cell r="D484">
            <v>0</v>
          </cell>
          <cell r="F484">
            <v>0</v>
          </cell>
          <cell r="G484">
            <v>0</v>
          </cell>
          <cell r="H484" t="str">
            <v xml:space="preserve"> </v>
          </cell>
        </row>
        <row r="485">
          <cell r="C485" t="str">
            <v xml:space="preserve"> </v>
          </cell>
          <cell r="D485">
            <v>0</v>
          </cell>
          <cell r="F485">
            <v>0</v>
          </cell>
          <cell r="G485">
            <v>0</v>
          </cell>
          <cell r="H485" t="str">
            <v xml:space="preserve"> </v>
          </cell>
        </row>
        <row r="486">
          <cell r="A486" t="str">
            <v>319-00</v>
          </cell>
          <cell r="B486" t="str">
            <v>5</v>
          </cell>
          <cell r="C486" t="str">
            <v>KOMUNIKÁCIA</v>
          </cell>
          <cell r="D486">
            <v>0</v>
          </cell>
          <cell r="F486">
            <v>0</v>
          </cell>
          <cell r="G486">
            <v>0</v>
          </cell>
          <cell r="H486" t="str">
            <v xml:space="preserve"> </v>
          </cell>
        </row>
        <row r="487">
          <cell r="A487" t="str">
            <v>319-00</v>
          </cell>
          <cell r="B487" t="str">
            <v>564 75.1</v>
          </cell>
          <cell r="C487" t="str">
            <v>Podklad z vibrovaného štrku hr. cez 120 do 150 mm</v>
          </cell>
          <cell r="D487" t="str">
            <v>m2</v>
          </cell>
          <cell r="E487">
            <v>195</v>
          </cell>
          <cell r="F487">
            <v>1</v>
          </cell>
          <cell r="G487">
            <v>195</v>
          </cell>
          <cell r="H487" t="str">
            <v xml:space="preserve"> </v>
          </cell>
        </row>
        <row r="488">
          <cell r="A488" t="str">
            <v>319-00</v>
          </cell>
          <cell r="B488" t="str">
            <v>564 85.1</v>
          </cell>
          <cell r="C488" t="str">
            <v>Podklad zo štrkodrvy hr. cez 120 do 150 mm po zhutnení</v>
          </cell>
          <cell r="D488" t="str">
            <v>m2</v>
          </cell>
          <cell r="E488">
            <v>195</v>
          </cell>
          <cell r="F488">
            <v>1</v>
          </cell>
          <cell r="G488">
            <v>195</v>
          </cell>
          <cell r="H488" t="str">
            <v xml:space="preserve"> </v>
          </cell>
        </row>
        <row r="489">
          <cell r="A489" t="str">
            <v>319-00</v>
          </cell>
          <cell r="B489" t="str">
            <v>591 20.1</v>
          </cell>
          <cell r="C489" t="str">
            <v>Kryt vozovky dláždený</v>
          </cell>
          <cell r="D489" t="str">
            <v>m2</v>
          </cell>
          <cell r="E489">
            <v>195</v>
          </cell>
          <cell r="F489">
            <v>1</v>
          </cell>
          <cell r="G489">
            <v>195</v>
          </cell>
          <cell r="H489" t="str">
            <v xml:space="preserve"> </v>
          </cell>
        </row>
        <row r="490">
          <cell r="C490" t="str">
            <v xml:space="preserve"> </v>
          </cell>
          <cell r="D490">
            <v>0</v>
          </cell>
          <cell r="F490">
            <v>0</v>
          </cell>
          <cell r="G490">
            <v>0</v>
          </cell>
          <cell r="H490" t="str">
            <v xml:space="preserve"> </v>
          </cell>
        </row>
        <row r="491">
          <cell r="C491" t="str">
            <v xml:space="preserve"> </v>
          </cell>
          <cell r="D491">
            <v>0</v>
          </cell>
          <cell r="F491">
            <v>0</v>
          </cell>
          <cell r="G491">
            <v>0</v>
          </cell>
          <cell r="H491" t="str">
            <v xml:space="preserve"> </v>
          </cell>
        </row>
        <row r="492">
          <cell r="C492" t="str">
            <v xml:space="preserve"> </v>
          </cell>
          <cell r="D492">
            <v>0</v>
          </cell>
          <cell r="F492">
            <v>0</v>
          </cell>
          <cell r="G492">
            <v>0</v>
          </cell>
          <cell r="H492" t="str">
            <v xml:space="preserve"> </v>
          </cell>
        </row>
        <row r="493">
          <cell r="A493" t="str">
            <v>319-00</v>
          </cell>
          <cell r="B493" t="str">
            <v>9</v>
          </cell>
          <cell r="C493" t="str">
            <v>OSTATNÉ KONŠTRUKCIE</v>
          </cell>
          <cell r="D493">
            <v>0</v>
          </cell>
          <cell r="F493">
            <v>0</v>
          </cell>
          <cell r="G493">
            <v>0</v>
          </cell>
          <cell r="H493" t="str">
            <v xml:space="preserve"> </v>
          </cell>
        </row>
        <row r="494">
          <cell r="A494" t="str">
            <v>319-00</v>
          </cell>
          <cell r="B494" t="str">
            <v>912 66.1</v>
          </cell>
          <cell r="C494" t="str">
            <v>Oplotenie z pletiva</v>
          </cell>
          <cell r="D494" t="str">
            <v>m</v>
          </cell>
          <cell r="E494">
            <v>144.4</v>
          </cell>
          <cell r="F494">
            <v>1</v>
          </cell>
          <cell r="G494">
            <v>144.4</v>
          </cell>
          <cell r="H494" t="str">
            <v xml:space="preserve"> </v>
          </cell>
        </row>
        <row r="495">
          <cell r="A495" t="str">
            <v>319-00</v>
          </cell>
          <cell r="B495" t="str">
            <v>912 85.1</v>
          </cell>
          <cell r="C495" t="str">
            <v>Vráta (brána) oce3ové</v>
          </cell>
          <cell r="D495" t="str">
            <v>ks</v>
          </cell>
          <cell r="E495">
            <v>1</v>
          </cell>
          <cell r="F495">
            <v>1</v>
          </cell>
          <cell r="G495">
            <v>1</v>
          </cell>
          <cell r="H495" t="str">
            <v xml:space="preserve"> </v>
          </cell>
        </row>
        <row r="496">
          <cell r="A496" t="str">
            <v>319-00</v>
          </cell>
          <cell r="B496" t="str">
            <v>917 86.1</v>
          </cell>
          <cell r="C496" t="str">
            <v>Chodníkové obrubníky betónové</v>
          </cell>
          <cell r="D496" t="str">
            <v>m</v>
          </cell>
          <cell r="E496">
            <v>97</v>
          </cell>
          <cell r="F496">
            <v>1</v>
          </cell>
          <cell r="G496">
            <v>97</v>
          </cell>
          <cell r="H496" t="str">
            <v xml:space="preserve"> </v>
          </cell>
        </row>
        <row r="497">
          <cell r="A497" t="str">
            <v>319-00</v>
          </cell>
          <cell r="B497" t="str">
            <v>999</v>
          </cell>
          <cell r="C497" t="str">
            <v>Spolu</v>
          </cell>
          <cell r="D497">
            <v>0</v>
          </cell>
          <cell r="F497">
            <v>0</v>
          </cell>
          <cell r="G497">
            <v>0</v>
          </cell>
          <cell r="H497">
            <v>827.4</v>
          </cell>
        </row>
        <row r="498">
          <cell r="C498" t="str">
            <v xml:space="preserve"> </v>
          </cell>
          <cell r="D498">
            <v>0</v>
          </cell>
          <cell r="F498">
            <v>0</v>
          </cell>
          <cell r="G498">
            <v>0</v>
          </cell>
          <cell r="H498" t="str">
            <v xml:space="preserve"> </v>
          </cell>
        </row>
        <row r="499">
          <cell r="A499" t="str">
            <v>320-00</v>
          </cell>
          <cell r="C499" t="str">
            <v>Oplotenie dia3nice</v>
          </cell>
          <cell r="D499">
            <v>0</v>
          </cell>
          <cell r="F499">
            <v>0</v>
          </cell>
          <cell r="G499">
            <v>0</v>
          </cell>
          <cell r="H499" t="str">
            <v xml:space="preserve"> </v>
          </cell>
        </row>
        <row r="500">
          <cell r="A500" t="str">
            <v>320-00</v>
          </cell>
          <cell r="B500" t="str">
            <v>9</v>
          </cell>
          <cell r="C500" t="str">
            <v>OSTATNÉ KONŠTRUKCIE</v>
          </cell>
          <cell r="D500">
            <v>0</v>
          </cell>
          <cell r="F500">
            <v>0</v>
          </cell>
          <cell r="G500">
            <v>0</v>
          </cell>
          <cell r="H500" t="str">
            <v xml:space="preserve"> </v>
          </cell>
        </row>
        <row r="501">
          <cell r="A501" t="str">
            <v>320-00</v>
          </cell>
          <cell r="B501" t="str">
            <v>912 66.1</v>
          </cell>
          <cell r="C501" t="str">
            <v>Oplotenie z pletiva</v>
          </cell>
          <cell r="D501" t="str">
            <v>m</v>
          </cell>
          <cell r="E501">
            <v>958</v>
          </cell>
          <cell r="F501">
            <v>1</v>
          </cell>
          <cell r="G501">
            <v>958</v>
          </cell>
          <cell r="H501" t="str">
            <v xml:space="preserve"> </v>
          </cell>
        </row>
        <row r="502">
          <cell r="A502" t="str">
            <v>320-00</v>
          </cell>
          <cell r="B502" t="str">
            <v>912 85.1</v>
          </cell>
          <cell r="C502" t="str">
            <v>Vráta (brána) oce3ové</v>
          </cell>
          <cell r="D502" t="str">
            <v>ks</v>
          </cell>
          <cell r="E502">
            <v>1</v>
          </cell>
          <cell r="F502">
            <v>1</v>
          </cell>
          <cell r="G502">
            <v>1</v>
          </cell>
          <cell r="H502" t="str">
            <v xml:space="preserve"> </v>
          </cell>
        </row>
        <row r="503">
          <cell r="A503" t="str">
            <v>320-00</v>
          </cell>
          <cell r="B503" t="str">
            <v>999</v>
          </cell>
          <cell r="C503" t="str">
            <v>Spolu</v>
          </cell>
          <cell r="D503">
            <v>0</v>
          </cell>
          <cell r="F503">
            <v>0</v>
          </cell>
          <cell r="G503">
            <v>0</v>
          </cell>
          <cell r="H503">
            <v>959</v>
          </cell>
        </row>
        <row r="504">
          <cell r="C504" t="str">
            <v xml:space="preserve"> </v>
          </cell>
          <cell r="D504">
            <v>0</v>
          </cell>
          <cell r="F504">
            <v>0</v>
          </cell>
          <cell r="G504">
            <v>0</v>
          </cell>
          <cell r="H504" t="str">
            <v xml:space="preserve"> </v>
          </cell>
        </row>
        <row r="505">
          <cell r="C505" t="str">
            <v xml:space="preserve"> </v>
          </cell>
          <cell r="D505">
            <v>0</v>
          </cell>
          <cell r="F505">
            <v>0</v>
          </cell>
          <cell r="G505">
            <v>0</v>
          </cell>
          <cell r="H505" t="str">
            <v xml:space="preserve"> </v>
          </cell>
        </row>
        <row r="506">
          <cell r="C506" t="str">
            <v xml:space="preserve"> </v>
          </cell>
          <cell r="D506">
            <v>0</v>
          </cell>
          <cell r="F506">
            <v>0</v>
          </cell>
          <cell r="G506">
            <v>0</v>
          </cell>
          <cell r="H506" t="str">
            <v xml:space="preserve"> </v>
          </cell>
        </row>
        <row r="507">
          <cell r="C507" t="str">
            <v xml:space="preserve"> </v>
          </cell>
          <cell r="D507">
            <v>0</v>
          </cell>
          <cell r="F507">
            <v>0</v>
          </cell>
          <cell r="G507">
            <v>0</v>
          </cell>
          <cell r="H507" t="str">
            <v xml:space="preserve"> </v>
          </cell>
        </row>
        <row r="508">
          <cell r="C508" t="str">
            <v xml:space="preserve"> </v>
          </cell>
          <cell r="D508">
            <v>0</v>
          </cell>
          <cell r="F508">
            <v>0</v>
          </cell>
          <cell r="G508">
            <v>0</v>
          </cell>
          <cell r="H508" t="str">
            <v xml:space="preserve"> </v>
          </cell>
        </row>
        <row r="509">
          <cell r="C509" t="str">
            <v xml:space="preserve"> </v>
          </cell>
          <cell r="D509">
            <v>0</v>
          </cell>
          <cell r="F509">
            <v>0</v>
          </cell>
          <cell r="G509">
            <v>0</v>
          </cell>
          <cell r="H509" t="str">
            <v xml:space="preserve"> </v>
          </cell>
        </row>
        <row r="510">
          <cell r="C510" t="str">
            <v xml:space="preserve"> </v>
          </cell>
          <cell r="D510">
            <v>0</v>
          </cell>
          <cell r="F510">
            <v>0</v>
          </cell>
          <cell r="G510">
            <v>0</v>
          </cell>
          <cell r="H510" t="str">
            <v xml:space="preserve"> </v>
          </cell>
        </row>
        <row r="511">
          <cell r="C511" t="str">
            <v xml:space="preserve"> </v>
          </cell>
          <cell r="D511">
            <v>0</v>
          </cell>
          <cell r="F511">
            <v>0</v>
          </cell>
          <cell r="G511">
            <v>0</v>
          </cell>
          <cell r="H511" t="str">
            <v xml:space="preserve"> </v>
          </cell>
        </row>
        <row r="512">
          <cell r="C512" t="str">
            <v xml:space="preserve"> </v>
          </cell>
          <cell r="D512">
            <v>0</v>
          </cell>
          <cell r="F512">
            <v>0</v>
          </cell>
          <cell r="G512">
            <v>0</v>
          </cell>
          <cell r="H512" t="str">
            <v xml:space="preserve"> </v>
          </cell>
        </row>
        <row r="513">
          <cell r="C513" t="str">
            <v xml:space="preserve"> </v>
          </cell>
          <cell r="D513">
            <v>0</v>
          </cell>
          <cell r="F513">
            <v>0</v>
          </cell>
          <cell r="G513">
            <v>0</v>
          </cell>
          <cell r="H513" t="str">
            <v xml:space="preserve"> </v>
          </cell>
        </row>
        <row r="514">
          <cell r="C514" t="str">
            <v xml:space="preserve"> </v>
          </cell>
          <cell r="D514">
            <v>0</v>
          </cell>
          <cell r="F514">
            <v>0</v>
          </cell>
          <cell r="G514">
            <v>0</v>
          </cell>
          <cell r="H514" t="str">
            <v xml:space="preserve"> </v>
          </cell>
        </row>
        <row r="515">
          <cell r="C515" t="str">
            <v xml:space="preserve"> </v>
          </cell>
          <cell r="D515">
            <v>0</v>
          </cell>
          <cell r="F515">
            <v>0</v>
          </cell>
          <cell r="G515">
            <v>0</v>
          </cell>
          <cell r="H515" t="str">
            <v xml:space="preserve"> </v>
          </cell>
        </row>
        <row r="516">
          <cell r="C516" t="str">
            <v xml:space="preserve"> </v>
          </cell>
          <cell r="D516">
            <v>0</v>
          </cell>
          <cell r="F516">
            <v>0</v>
          </cell>
          <cell r="G516">
            <v>0</v>
          </cell>
          <cell r="H516" t="str">
            <v xml:space="preserve"> </v>
          </cell>
        </row>
        <row r="517">
          <cell r="C517" t="str">
            <v xml:space="preserve"> </v>
          </cell>
          <cell r="D517">
            <v>0</v>
          </cell>
          <cell r="F517">
            <v>0</v>
          </cell>
          <cell r="G517">
            <v>0</v>
          </cell>
          <cell r="H517" t="str">
            <v xml:space="preserve"> </v>
          </cell>
        </row>
        <row r="518">
          <cell r="C518" t="str">
            <v xml:space="preserve"> </v>
          </cell>
          <cell r="D518">
            <v>0</v>
          </cell>
          <cell r="F518">
            <v>0</v>
          </cell>
          <cell r="G518">
            <v>0</v>
          </cell>
          <cell r="H518" t="str">
            <v xml:space="preserve"> </v>
          </cell>
        </row>
        <row r="519">
          <cell r="C519" t="str">
            <v xml:space="preserve"> </v>
          </cell>
          <cell r="D519">
            <v>0</v>
          </cell>
          <cell r="F519">
            <v>0</v>
          </cell>
          <cell r="G519">
            <v>0</v>
          </cell>
          <cell r="H519" t="str">
            <v xml:space="preserve"> </v>
          </cell>
        </row>
        <row r="520">
          <cell r="C520" t="str">
            <v xml:space="preserve"> </v>
          </cell>
          <cell r="D520">
            <v>0</v>
          </cell>
          <cell r="F520">
            <v>0</v>
          </cell>
          <cell r="G520">
            <v>0</v>
          </cell>
          <cell r="H520" t="str">
            <v xml:space="preserve"> </v>
          </cell>
        </row>
        <row r="521">
          <cell r="C521" t="str">
            <v xml:space="preserve"> </v>
          </cell>
          <cell r="D521">
            <v>0</v>
          </cell>
          <cell r="F521">
            <v>0</v>
          </cell>
          <cell r="G521">
            <v>0</v>
          </cell>
          <cell r="H521" t="str">
            <v xml:space="preserve"> </v>
          </cell>
        </row>
        <row r="522">
          <cell r="C522" t="str">
            <v xml:space="preserve"> </v>
          </cell>
          <cell r="D522">
            <v>0</v>
          </cell>
          <cell r="F522">
            <v>0</v>
          </cell>
          <cell r="G522">
            <v>0</v>
          </cell>
          <cell r="H522" t="str">
            <v xml:space="preserve"> </v>
          </cell>
        </row>
        <row r="523">
          <cell r="C523" t="str">
            <v xml:space="preserve"> </v>
          </cell>
          <cell r="D523">
            <v>0</v>
          </cell>
          <cell r="F523">
            <v>0</v>
          </cell>
          <cell r="G523">
            <v>0</v>
          </cell>
          <cell r="H523" t="str">
            <v xml:space="preserve"> </v>
          </cell>
        </row>
        <row r="524">
          <cell r="C524" t="str">
            <v xml:space="preserve"> </v>
          </cell>
          <cell r="D524">
            <v>0</v>
          </cell>
          <cell r="F524">
            <v>0</v>
          </cell>
          <cell r="G524">
            <v>0</v>
          </cell>
          <cell r="H524" t="str">
            <v xml:space="preserve"> </v>
          </cell>
        </row>
        <row r="525">
          <cell r="C525" t="str">
            <v xml:space="preserve"> </v>
          </cell>
          <cell r="D525">
            <v>0</v>
          </cell>
          <cell r="F525">
            <v>0</v>
          </cell>
          <cell r="G525">
            <v>0</v>
          </cell>
          <cell r="H525" t="str">
            <v xml:space="preserve"> </v>
          </cell>
        </row>
        <row r="526">
          <cell r="C526" t="str">
            <v xml:space="preserve"> </v>
          </cell>
          <cell r="D526">
            <v>0</v>
          </cell>
          <cell r="F526">
            <v>0</v>
          </cell>
          <cell r="G526">
            <v>0</v>
          </cell>
          <cell r="H526" t="str">
            <v xml:space="preserve"> </v>
          </cell>
        </row>
        <row r="527">
          <cell r="C527" t="str">
            <v xml:space="preserve"> </v>
          </cell>
          <cell r="D527">
            <v>0</v>
          </cell>
          <cell r="F527">
            <v>0</v>
          </cell>
          <cell r="G527">
            <v>0</v>
          </cell>
          <cell r="H527" t="str">
            <v xml:space="preserve"> </v>
          </cell>
        </row>
        <row r="528">
          <cell r="C528" t="str">
            <v xml:space="preserve"> </v>
          </cell>
          <cell r="D528">
            <v>0</v>
          </cell>
          <cell r="F528">
            <v>0</v>
          </cell>
          <cell r="G528">
            <v>0</v>
          </cell>
          <cell r="H528" t="str">
            <v xml:space="preserve"> </v>
          </cell>
        </row>
        <row r="529">
          <cell r="C529" t="str">
            <v xml:space="preserve"> </v>
          </cell>
          <cell r="D529">
            <v>0</v>
          </cell>
          <cell r="F529">
            <v>0</v>
          </cell>
          <cell r="G529">
            <v>0</v>
          </cell>
          <cell r="H529" t="str">
            <v xml:space="preserve"> </v>
          </cell>
        </row>
        <row r="530">
          <cell r="C530" t="str">
            <v xml:space="preserve"> </v>
          </cell>
          <cell r="D530">
            <v>0</v>
          </cell>
          <cell r="F530">
            <v>0</v>
          </cell>
          <cell r="G530">
            <v>0</v>
          </cell>
          <cell r="H530" t="str">
            <v xml:space="preserve"> </v>
          </cell>
        </row>
        <row r="531">
          <cell r="C531" t="str">
            <v xml:space="preserve"> </v>
          </cell>
          <cell r="D531">
            <v>0</v>
          </cell>
          <cell r="F531">
            <v>0</v>
          </cell>
          <cell r="G531">
            <v>0</v>
          </cell>
          <cell r="H531" t="str">
            <v xml:space="preserve"> </v>
          </cell>
        </row>
        <row r="532">
          <cell r="C532" t="str">
            <v xml:space="preserve"> </v>
          </cell>
          <cell r="D532">
            <v>0</v>
          </cell>
          <cell r="F532">
            <v>0</v>
          </cell>
          <cell r="G532">
            <v>0</v>
          </cell>
          <cell r="H532" t="str">
            <v xml:space="preserve"> </v>
          </cell>
        </row>
        <row r="533">
          <cell r="C533" t="str">
            <v xml:space="preserve"> </v>
          </cell>
          <cell r="D533">
            <v>0</v>
          </cell>
          <cell r="F533">
            <v>0</v>
          </cell>
          <cell r="G533">
            <v>0</v>
          </cell>
          <cell r="H533" t="str">
            <v xml:space="preserve"> </v>
          </cell>
        </row>
        <row r="534">
          <cell r="C534" t="str">
            <v xml:space="preserve"> </v>
          </cell>
          <cell r="D534">
            <v>0</v>
          </cell>
          <cell r="F534">
            <v>0</v>
          </cell>
          <cell r="G534">
            <v>0</v>
          </cell>
          <cell r="H534" t="str">
            <v xml:space="preserve"> </v>
          </cell>
        </row>
        <row r="535">
          <cell r="C535" t="str">
            <v xml:space="preserve"> </v>
          </cell>
          <cell r="D535">
            <v>0</v>
          </cell>
          <cell r="F535">
            <v>0</v>
          </cell>
          <cell r="G535">
            <v>0</v>
          </cell>
          <cell r="H535" t="str">
            <v xml:space="preserve"> </v>
          </cell>
        </row>
        <row r="536">
          <cell r="C536" t="str">
            <v xml:space="preserve"> </v>
          </cell>
          <cell r="D536">
            <v>0</v>
          </cell>
          <cell r="F536">
            <v>0</v>
          </cell>
          <cell r="G536">
            <v>0</v>
          </cell>
          <cell r="H536" t="str">
            <v xml:space="preserve"> </v>
          </cell>
        </row>
        <row r="537">
          <cell r="C537" t="str">
            <v xml:space="preserve"> </v>
          </cell>
          <cell r="D537">
            <v>0</v>
          </cell>
          <cell r="F537">
            <v>0</v>
          </cell>
          <cell r="G537">
            <v>0</v>
          </cell>
          <cell r="H537" t="str">
            <v xml:space="preserve"> </v>
          </cell>
        </row>
        <row r="538">
          <cell r="C538" t="str">
            <v xml:space="preserve"> </v>
          </cell>
          <cell r="D538">
            <v>0</v>
          </cell>
          <cell r="F538">
            <v>0</v>
          </cell>
          <cell r="G538">
            <v>0</v>
          </cell>
          <cell r="H538" t="str">
            <v xml:space="preserve"> </v>
          </cell>
        </row>
        <row r="539">
          <cell r="C539" t="str">
            <v xml:space="preserve"> </v>
          </cell>
          <cell r="D539">
            <v>0</v>
          </cell>
          <cell r="F539">
            <v>0</v>
          </cell>
          <cell r="G539">
            <v>0</v>
          </cell>
          <cell r="H539" t="str">
            <v xml:space="preserve"> </v>
          </cell>
        </row>
        <row r="540">
          <cell r="C540" t="str">
            <v xml:space="preserve"> </v>
          </cell>
          <cell r="D540">
            <v>0</v>
          </cell>
          <cell r="F540">
            <v>0</v>
          </cell>
          <cell r="G540">
            <v>0</v>
          </cell>
          <cell r="H540" t="str">
            <v xml:space="preserve"> </v>
          </cell>
        </row>
        <row r="541">
          <cell r="C541" t="str">
            <v xml:space="preserve"> </v>
          </cell>
          <cell r="D541">
            <v>0</v>
          </cell>
          <cell r="F541">
            <v>0</v>
          </cell>
          <cell r="G541">
            <v>0</v>
          </cell>
          <cell r="H541" t="str">
            <v xml:space="preserve"> </v>
          </cell>
        </row>
        <row r="542">
          <cell r="C542" t="str">
            <v xml:space="preserve"> </v>
          </cell>
          <cell r="D542">
            <v>0</v>
          </cell>
          <cell r="F542">
            <v>0</v>
          </cell>
          <cell r="G542">
            <v>0</v>
          </cell>
          <cell r="H542" t="str">
            <v xml:space="preserve"> </v>
          </cell>
        </row>
        <row r="543">
          <cell r="C543" t="str">
            <v xml:space="preserve"> </v>
          </cell>
          <cell r="D543">
            <v>0</v>
          </cell>
          <cell r="F543">
            <v>0</v>
          </cell>
          <cell r="G543">
            <v>0</v>
          </cell>
          <cell r="H543" t="str">
            <v xml:space="preserve"> </v>
          </cell>
        </row>
        <row r="544">
          <cell r="C544" t="str">
            <v xml:space="preserve"> </v>
          </cell>
          <cell r="D544">
            <v>0</v>
          </cell>
          <cell r="F544">
            <v>0</v>
          </cell>
          <cell r="G544">
            <v>0</v>
          </cell>
          <cell r="H544" t="str">
            <v xml:space="preserve"> </v>
          </cell>
        </row>
        <row r="545">
          <cell r="C545" t="str">
            <v xml:space="preserve"> </v>
          </cell>
          <cell r="D545">
            <v>0</v>
          </cell>
          <cell r="F545">
            <v>0</v>
          </cell>
          <cell r="G545">
            <v>0</v>
          </cell>
          <cell r="H545" t="str">
            <v xml:space="preserve"> </v>
          </cell>
        </row>
        <row r="546">
          <cell r="C546" t="str">
            <v xml:space="preserve"> </v>
          </cell>
          <cell r="D546">
            <v>0</v>
          </cell>
          <cell r="F546">
            <v>0</v>
          </cell>
          <cell r="G546">
            <v>0</v>
          </cell>
          <cell r="H546" t="str">
            <v xml:space="preserve"> </v>
          </cell>
        </row>
        <row r="547">
          <cell r="C547" t="str">
            <v xml:space="preserve"> </v>
          </cell>
          <cell r="D547">
            <v>0</v>
          </cell>
          <cell r="F547">
            <v>0</v>
          </cell>
          <cell r="G547">
            <v>0</v>
          </cell>
          <cell r="H547" t="str">
            <v xml:space="preserve"> </v>
          </cell>
        </row>
        <row r="548">
          <cell r="C548" t="str">
            <v xml:space="preserve"> </v>
          </cell>
          <cell r="D548">
            <v>0</v>
          </cell>
          <cell r="F548">
            <v>0</v>
          </cell>
          <cell r="G548">
            <v>0</v>
          </cell>
          <cell r="H548" t="str">
            <v xml:space="preserve"> </v>
          </cell>
        </row>
        <row r="549">
          <cell r="C549" t="str">
            <v xml:space="preserve"> </v>
          </cell>
          <cell r="D549">
            <v>0</v>
          </cell>
          <cell r="F549">
            <v>0</v>
          </cell>
          <cell r="G549">
            <v>0</v>
          </cell>
          <cell r="H549" t="str">
            <v xml:space="preserve"> </v>
          </cell>
        </row>
        <row r="550">
          <cell r="C550" t="str">
            <v xml:space="preserve"> </v>
          </cell>
          <cell r="D550">
            <v>0</v>
          </cell>
          <cell r="F550">
            <v>0</v>
          </cell>
          <cell r="G550">
            <v>0</v>
          </cell>
          <cell r="H550" t="str">
            <v xml:space="preserve"> </v>
          </cell>
        </row>
        <row r="551">
          <cell r="C551" t="str">
            <v xml:space="preserve"> </v>
          </cell>
          <cell r="D551">
            <v>0</v>
          </cell>
          <cell r="F551">
            <v>0</v>
          </cell>
          <cell r="G551">
            <v>0</v>
          </cell>
          <cell r="H551" t="str">
            <v xml:space="preserve"> </v>
          </cell>
        </row>
        <row r="552">
          <cell r="C552" t="str">
            <v xml:space="preserve"> </v>
          </cell>
          <cell r="D552">
            <v>0</v>
          </cell>
          <cell r="F552">
            <v>0</v>
          </cell>
          <cell r="G552">
            <v>0</v>
          </cell>
          <cell r="H552" t="str">
            <v xml:space="preserve"> </v>
          </cell>
        </row>
        <row r="553">
          <cell r="C553" t="str">
            <v xml:space="preserve"> </v>
          </cell>
          <cell r="D553">
            <v>0</v>
          </cell>
          <cell r="F553">
            <v>0</v>
          </cell>
          <cell r="G553">
            <v>0</v>
          </cell>
          <cell r="H553" t="str">
            <v xml:space="preserve"> </v>
          </cell>
        </row>
        <row r="554">
          <cell r="C554" t="str">
            <v xml:space="preserve"> </v>
          </cell>
          <cell r="D554">
            <v>0</v>
          </cell>
          <cell r="F554">
            <v>0</v>
          </cell>
          <cell r="G554">
            <v>0</v>
          </cell>
          <cell r="H554" t="str">
            <v xml:space="preserve"> </v>
          </cell>
        </row>
        <row r="555">
          <cell r="C555" t="str">
            <v xml:space="preserve"> </v>
          </cell>
          <cell r="D555">
            <v>0</v>
          </cell>
          <cell r="F555">
            <v>0</v>
          </cell>
          <cell r="G555">
            <v>0</v>
          </cell>
          <cell r="H555" t="str">
            <v xml:space="preserve"> </v>
          </cell>
        </row>
        <row r="556">
          <cell r="C556" t="str">
            <v xml:space="preserve"> </v>
          </cell>
          <cell r="D556">
            <v>0</v>
          </cell>
          <cell r="F556">
            <v>0</v>
          </cell>
          <cell r="G556">
            <v>0</v>
          </cell>
          <cell r="H556" t="str">
            <v xml:space="preserve"> </v>
          </cell>
        </row>
        <row r="557">
          <cell r="C557" t="str">
            <v xml:space="preserve"> </v>
          </cell>
          <cell r="D557">
            <v>0</v>
          </cell>
          <cell r="F557">
            <v>0</v>
          </cell>
          <cell r="G557">
            <v>0</v>
          </cell>
          <cell r="H557" t="str">
            <v xml:space="preserve"> </v>
          </cell>
        </row>
        <row r="558">
          <cell r="C558" t="str">
            <v xml:space="preserve"> </v>
          </cell>
          <cell r="D558">
            <v>0</v>
          </cell>
          <cell r="F558">
            <v>0</v>
          </cell>
          <cell r="G558">
            <v>0</v>
          </cell>
          <cell r="H558" t="str">
            <v xml:space="preserve"> </v>
          </cell>
        </row>
        <row r="559">
          <cell r="C559" t="str">
            <v xml:space="preserve"> </v>
          </cell>
          <cell r="D559">
            <v>0</v>
          </cell>
          <cell r="F559">
            <v>0</v>
          </cell>
          <cell r="G559">
            <v>0</v>
          </cell>
          <cell r="H559" t="str">
            <v xml:space="preserve"> </v>
          </cell>
        </row>
        <row r="560">
          <cell r="C560" t="str">
            <v xml:space="preserve"> </v>
          </cell>
          <cell r="D560">
            <v>0</v>
          </cell>
          <cell r="F560">
            <v>0</v>
          </cell>
          <cell r="G560">
            <v>0</v>
          </cell>
          <cell r="H560" t="str">
            <v xml:space="preserve"> </v>
          </cell>
        </row>
        <row r="561">
          <cell r="C561" t="str">
            <v xml:space="preserve"> </v>
          </cell>
          <cell r="D561">
            <v>0</v>
          </cell>
          <cell r="F561">
            <v>0</v>
          </cell>
          <cell r="G561">
            <v>0</v>
          </cell>
          <cell r="H561" t="str">
            <v xml:space="preserve"> </v>
          </cell>
        </row>
        <row r="562">
          <cell r="C562" t="str">
            <v xml:space="preserve"> </v>
          </cell>
          <cell r="D562">
            <v>0</v>
          </cell>
          <cell r="F562">
            <v>0</v>
          </cell>
          <cell r="G562">
            <v>0</v>
          </cell>
          <cell r="H562" t="str">
            <v xml:space="preserve"> </v>
          </cell>
        </row>
        <row r="563">
          <cell r="C563" t="str">
            <v xml:space="preserve"> </v>
          </cell>
          <cell r="D563">
            <v>0</v>
          </cell>
          <cell r="F563">
            <v>0</v>
          </cell>
          <cell r="G563">
            <v>0</v>
          </cell>
          <cell r="H563" t="str">
            <v xml:space="preserve"> </v>
          </cell>
        </row>
        <row r="564">
          <cell r="C564" t="str">
            <v xml:space="preserve"> </v>
          </cell>
          <cell r="D564">
            <v>0</v>
          </cell>
          <cell r="F564">
            <v>0</v>
          </cell>
          <cell r="G564">
            <v>0</v>
          </cell>
          <cell r="H564" t="str">
            <v xml:space="preserve"> </v>
          </cell>
        </row>
        <row r="565">
          <cell r="C565" t="str">
            <v xml:space="preserve"> </v>
          </cell>
          <cell r="D565">
            <v>0</v>
          </cell>
          <cell r="F565">
            <v>0</v>
          </cell>
          <cell r="G565">
            <v>0</v>
          </cell>
          <cell r="H565" t="str">
            <v xml:space="preserve"> </v>
          </cell>
        </row>
        <row r="566">
          <cell r="C566" t="str">
            <v xml:space="preserve"> </v>
          </cell>
          <cell r="D566">
            <v>0</v>
          </cell>
          <cell r="F566">
            <v>0</v>
          </cell>
          <cell r="G566">
            <v>0</v>
          </cell>
          <cell r="H566" t="str">
            <v xml:space="preserve"> </v>
          </cell>
        </row>
        <row r="567">
          <cell r="C567" t="str">
            <v xml:space="preserve"> </v>
          </cell>
          <cell r="D567">
            <v>0</v>
          </cell>
          <cell r="F567">
            <v>0</v>
          </cell>
          <cell r="G567">
            <v>0</v>
          </cell>
          <cell r="H567" t="str">
            <v xml:space="preserve"> </v>
          </cell>
        </row>
        <row r="568">
          <cell r="C568" t="str">
            <v xml:space="preserve"> </v>
          </cell>
          <cell r="D568">
            <v>0</v>
          </cell>
          <cell r="F568">
            <v>0</v>
          </cell>
          <cell r="G568">
            <v>0</v>
          </cell>
          <cell r="H568" t="str">
            <v xml:space="preserve"> </v>
          </cell>
        </row>
        <row r="569">
          <cell r="C569" t="str">
            <v xml:space="preserve"> </v>
          </cell>
          <cell r="D569">
            <v>0</v>
          </cell>
          <cell r="F569">
            <v>0</v>
          </cell>
          <cell r="G569">
            <v>0</v>
          </cell>
          <cell r="H569" t="str">
            <v xml:space="preserve"> </v>
          </cell>
        </row>
        <row r="570">
          <cell r="C570" t="str">
            <v xml:space="preserve"> </v>
          </cell>
          <cell r="D570">
            <v>0</v>
          </cell>
          <cell r="F570">
            <v>0</v>
          </cell>
          <cell r="G570">
            <v>0</v>
          </cell>
          <cell r="H570" t="str">
            <v xml:space="preserve"> </v>
          </cell>
        </row>
        <row r="571">
          <cell r="C571" t="str">
            <v xml:space="preserve"> </v>
          </cell>
          <cell r="D571">
            <v>0</v>
          </cell>
          <cell r="F571">
            <v>0</v>
          </cell>
          <cell r="G571">
            <v>0</v>
          </cell>
          <cell r="H571" t="str">
            <v xml:space="preserve"> </v>
          </cell>
        </row>
        <row r="572">
          <cell r="C572" t="str">
            <v xml:space="preserve"> </v>
          </cell>
          <cell r="D572">
            <v>0</v>
          </cell>
          <cell r="F572">
            <v>0</v>
          </cell>
          <cell r="G572">
            <v>0</v>
          </cell>
          <cell r="H572" t="str">
            <v xml:space="preserve"> </v>
          </cell>
        </row>
        <row r="573">
          <cell r="C573" t="str">
            <v xml:space="preserve"> </v>
          </cell>
          <cell r="D573">
            <v>0</v>
          </cell>
          <cell r="F573">
            <v>0</v>
          </cell>
          <cell r="G573">
            <v>0</v>
          </cell>
          <cell r="H573" t="str">
            <v xml:space="preserve"> </v>
          </cell>
        </row>
        <row r="574">
          <cell r="C574" t="str">
            <v xml:space="preserve"> </v>
          </cell>
          <cell r="D574">
            <v>0</v>
          </cell>
          <cell r="F574">
            <v>0</v>
          </cell>
          <cell r="G574">
            <v>0</v>
          </cell>
          <cell r="H574" t="str">
            <v xml:space="preserve"> </v>
          </cell>
        </row>
        <row r="575">
          <cell r="C575" t="str">
            <v xml:space="preserve"> </v>
          </cell>
          <cell r="D575">
            <v>0</v>
          </cell>
          <cell r="F575">
            <v>0</v>
          </cell>
          <cell r="G575">
            <v>0</v>
          </cell>
          <cell r="H575" t="str">
            <v xml:space="preserve"> </v>
          </cell>
        </row>
        <row r="576">
          <cell r="C576" t="str">
            <v xml:space="preserve"> </v>
          </cell>
          <cell r="D576">
            <v>0</v>
          </cell>
          <cell r="F576">
            <v>0</v>
          </cell>
          <cell r="G576">
            <v>0</v>
          </cell>
          <cell r="H576" t="str">
            <v xml:space="preserve"> </v>
          </cell>
        </row>
        <row r="577">
          <cell r="C577" t="str">
            <v xml:space="preserve"> </v>
          </cell>
          <cell r="D577">
            <v>0</v>
          </cell>
          <cell r="F577">
            <v>0</v>
          </cell>
          <cell r="G577">
            <v>0</v>
          </cell>
          <cell r="H577" t="str">
            <v xml:space="preserve"> </v>
          </cell>
        </row>
        <row r="578">
          <cell r="C578" t="str">
            <v xml:space="preserve"> </v>
          </cell>
          <cell r="D578">
            <v>0</v>
          </cell>
          <cell r="F578">
            <v>0</v>
          </cell>
          <cell r="G578">
            <v>0</v>
          </cell>
          <cell r="H578" t="str">
            <v xml:space="preserve"> </v>
          </cell>
        </row>
        <row r="579">
          <cell r="C579" t="str">
            <v xml:space="preserve"> </v>
          </cell>
          <cell r="D579">
            <v>0</v>
          </cell>
          <cell r="F579">
            <v>0</v>
          </cell>
          <cell r="G579">
            <v>0</v>
          </cell>
          <cell r="H579" t="str">
            <v xml:space="preserve"> </v>
          </cell>
        </row>
        <row r="580">
          <cell r="C580" t="str">
            <v xml:space="preserve"> </v>
          </cell>
          <cell r="D580">
            <v>0</v>
          </cell>
          <cell r="F580">
            <v>0</v>
          </cell>
          <cell r="G580">
            <v>0</v>
          </cell>
          <cell r="H580" t="str">
            <v xml:space="preserve"> </v>
          </cell>
        </row>
        <row r="581">
          <cell r="C581" t="str">
            <v xml:space="preserve"> </v>
          </cell>
          <cell r="D581">
            <v>0</v>
          </cell>
          <cell r="F581">
            <v>0</v>
          </cell>
          <cell r="G581">
            <v>0</v>
          </cell>
          <cell r="H581" t="str">
            <v xml:space="preserve"> </v>
          </cell>
        </row>
        <row r="582">
          <cell r="C582" t="str">
            <v xml:space="preserve"> </v>
          </cell>
          <cell r="D582">
            <v>0</v>
          </cell>
          <cell r="F582">
            <v>0</v>
          </cell>
          <cell r="G582">
            <v>0</v>
          </cell>
          <cell r="H582" t="str">
            <v xml:space="preserve"> </v>
          </cell>
        </row>
        <row r="583">
          <cell r="C583" t="str">
            <v xml:space="preserve"> </v>
          </cell>
          <cell r="D583">
            <v>0</v>
          </cell>
          <cell r="F583">
            <v>0</v>
          </cell>
          <cell r="G583">
            <v>0</v>
          </cell>
          <cell r="H583" t="str">
            <v xml:space="preserve"> </v>
          </cell>
        </row>
        <row r="584">
          <cell r="C584" t="str">
            <v xml:space="preserve"> </v>
          </cell>
          <cell r="D584">
            <v>0</v>
          </cell>
          <cell r="F584">
            <v>0</v>
          </cell>
          <cell r="G584">
            <v>0</v>
          </cell>
          <cell r="H584" t="str">
            <v xml:space="preserve"> </v>
          </cell>
        </row>
        <row r="585">
          <cell r="C585" t="str">
            <v xml:space="preserve"> </v>
          </cell>
          <cell r="D585">
            <v>0</v>
          </cell>
          <cell r="F585">
            <v>0</v>
          </cell>
          <cell r="G585">
            <v>0</v>
          </cell>
          <cell r="H585" t="str">
            <v xml:space="preserve"> </v>
          </cell>
        </row>
        <row r="586">
          <cell r="C586" t="str">
            <v xml:space="preserve"> </v>
          </cell>
          <cell r="D586">
            <v>0</v>
          </cell>
          <cell r="F586">
            <v>0</v>
          </cell>
          <cell r="G586">
            <v>0</v>
          </cell>
          <cell r="H586" t="str">
            <v xml:space="preserve"> </v>
          </cell>
        </row>
        <row r="587">
          <cell r="C587" t="str">
            <v xml:space="preserve"> </v>
          </cell>
          <cell r="D587">
            <v>0</v>
          </cell>
          <cell r="F587">
            <v>0</v>
          </cell>
          <cell r="G587">
            <v>0</v>
          </cell>
          <cell r="H587" t="str">
            <v xml:space="preserve"> </v>
          </cell>
        </row>
        <row r="588">
          <cell r="C588" t="str">
            <v xml:space="preserve"> </v>
          </cell>
          <cell r="D588">
            <v>0</v>
          </cell>
          <cell r="F588">
            <v>0</v>
          </cell>
          <cell r="G588">
            <v>0</v>
          </cell>
          <cell r="H588" t="str">
            <v xml:space="preserve"> </v>
          </cell>
        </row>
        <row r="589">
          <cell r="C589" t="str">
            <v xml:space="preserve"> </v>
          </cell>
          <cell r="D589">
            <v>0</v>
          </cell>
          <cell r="F589">
            <v>0</v>
          </cell>
          <cell r="G589">
            <v>0</v>
          </cell>
          <cell r="H589" t="str">
            <v xml:space="preserve"> </v>
          </cell>
        </row>
        <row r="590">
          <cell r="C590" t="str">
            <v xml:space="preserve"> </v>
          </cell>
          <cell r="D590">
            <v>0</v>
          </cell>
          <cell r="F590">
            <v>0</v>
          </cell>
          <cell r="G590">
            <v>0</v>
          </cell>
          <cell r="H590" t="str">
            <v xml:space="preserve"> </v>
          </cell>
        </row>
        <row r="591">
          <cell r="C591" t="str">
            <v xml:space="preserve"> </v>
          </cell>
          <cell r="D591">
            <v>0</v>
          </cell>
          <cell r="F591">
            <v>0</v>
          </cell>
          <cell r="G591">
            <v>0</v>
          </cell>
          <cell r="H591" t="str">
            <v xml:space="preserve"> </v>
          </cell>
        </row>
        <row r="592">
          <cell r="C592" t="str">
            <v xml:space="preserve"> </v>
          </cell>
          <cell r="D592">
            <v>0</v>
          </cell>
          <cell r="F592">
            <v>0</v>
          </cell>
          <cell r="G592">
            <v>0</v>
          </cell>
          <cell r="H592" t="str">
            <v xml:space="preserve"> </v>
          </cell>
        </row>
        <row r="593">
          <cell r="C593" t="str">
            <v xml:space="preserve"> </v>
          </cell>
          <cell r="D593">
            <v>0</v>
          </cell>
          <cell r="F593">
            <v>0</v>
          </cell>
          <cell r="G593">
            <v>0</v>
          </cell>
          <cell r="H593" t="str">
            <v xml:space="preserve"> </v>
          </cell>
        </row>
        <row r="594">
          <cell r="C594" t="str">
            <v xml:space="preserve"> </v>
          </cell>
          <cell r="D594">
            <v>0</v>
          </cell>
          <cell r="F594">
            <v>0</v>
          </cell>
          <cell r="G594">
            <v>0</v>
          </cell>
          <cell r="H594" t="str">
            <v xml:space="preserve"> </v>
          </cell>
        </row>
        <row r="595">
          <cell r="C595" t="str">
            <v xml:space="preserve"> </v>
          </cell>
          <cell r="D595">
            <v>0</v>
          </cell>
          <cell r="F595">
            <v>0</v>
          </cell>
          <cell r="G595">
            <v>0</v>
          </cell>
          <cell r="H595" t="str">
            <v xml:space="preserve"> </v>
          </cell>
        </row>
        <row r="596">
          <cell r="C596" t="str">
            <v xml:space="preserve"> </v>
          </cell>
          <cell r="D596">
            <v>0</v>
          </cell>
          <cell r="F596">
            <v>0</v>
          </cell>
          <cell r="G596">
            <v>0</v>
          </cell>
          <cell r="H596" t="str">
            <v xml:space="preserve"> </v>
          </cell>
        </row>
        <row r="597">
          <cell r="C597" t="str">
            <v xml:space="preserve"> </v>
          </cell>
          <cell r="D597">
            <v>0</v>
          </cell>
          <cell r="F597">
            <v>0</v>
          </cell>
          <cell r="G597">
            <v>0</v>
          </cell>
          <cell r="H597" t="str">
            <v xml:space="preserve"> </v>
          </cell>
        </row>
        <row r="598">
          <cell r="C598" t="str">
            <v xml:space="preserve"> </v>
          </cell>
          <cell r="D598">
            <v>0</v>
          </cell>
          <cell r="F598">
            <v>0</v>
          </cell>
          <cell r="G598">
            <v>0</v>
          </cell>
          <cell r="H598" t="str">
            <v xml:space="preserve"> </v>
          </cell>
        </row>
        <row r="599">
          <cell r="C599" t="str">
            <v xml:space="preserve"> </v>
          </cell>
          <cell r="D599">
            <v>0</v>
          </cell>
          <cell r="F599">
            <v>0</v>
          </cell>
          <cell r="G599">
            <v>0</v>
          </cell>
          <cell r="H599" t="str">
            <v xml:space="preserve"> </v>
          </cell>
        </row>
        <row r="600">
          <cell r="C600" t="str">
            <v xml:space="preserve"> </v>
          </cell>
          <cell r="D600">
            <v>0</v>
          </cell>
          <cell r="F600">
            <v>0</v>
          </cell>
          <cell r="G600">
            <v>0</v>
          </cell>
          <cell r="H600" t="str">
            <v xml:space="preserve"> </v>
          </cell>
        </row>
        <row r="601">
          <cell r="C601" t="str">
            <v xml:space="preserve"> </v>
          </cell>
          <cell r="D601">
            <v>0</v>
          </cell>
          <cell r="F601">
            <v>0</v>
          </cell>
          <cell r="G601">
            <v>0</v>
          </cell>
          <cell r="H601" t="str">
            <v xml:space="preserve"> </v>
          </cell>
        </row>
        <row r="602">
          <cell r="C602" t="str">
            <v xml:space="preserve"> </v>
          </cell>
          <cell r="D602">
            <v>0</v>
          </cell>
          <cell r="F602">
            <v>0</v>
          </cell>
          <cell r="G602">
            <v>0</v>
          </cell>
          <cell r="H602" t="str">
            <v xml:space="preserve"> </v>
          </cell>
        </row>
        <row r="603">
          <cell r="C603" t="str">
            <v xml:space="preserve"> </v>
          </cell>
          <cell r="D603">
            <v>0</v>
          </cell>
          <cell r="F603">
            <v>0</v>
          </cell>
          <cell r="G603">
            <v>0</v>
          </cell>
          <cell r="H603" t="str">
            <v xml:space="preserve"> </v>
          </cell>
        </row>
        <row r="604">
          <cell r="C604" t="str">
            <v xml:space="preserve"> </v>
          </cell>
          <cell r="D604">
            <v>0</v>
          </cell>
          <cell r="F604">
            <v>0</v>
          </cell>
          <cell r="G604">
            <v>0</v>
          </cell>
          <cell r="H604" t="str">
            <v xml:space="preserve"> </v>
          </cell>
        </row>
        <row r="605">
          <cell r="C605" t="str">
            <v xml:space="preserve"> </v>
          </cell>
          <cell r="D605">
            <v>0</v>
          </cell>
          <cell r="F605">
            <v>0</v>
          </cell>
          <cell r="G605">
            <v>0</v>
          </cell>
          <cell r="H605" t="str">
            <v xml:space="preserve"> </v>
          </cell>
        </row>
        <row r="606">
          <cell r="C606" t="str">
            <v xml:space="preserve"> </v>
          </cell>
          <cell r="D606">
            <v>0</v>
          </cell>
          <cell r="F606">
            <v>0</v>
          </cell>
          <cell r="G606">
            <v>0</v>
          </cell>
          <cell r="H606" t="str">
            <v xml:space="preserve"> </v>
          </cell>
        </row>
        <row r="607">
          <cell r="C607" t="str">
            <v xml:space="preserve"> </v>
          </cell>
          <cell r="D607">
            <v>0</v>
          </cell>
          <cell r="F607">
            <v>0</v>
          </cell>
          <cell r="G607">
            <v>0</v>
          </cell>
          <cell r="H607" t="str">
            <v xml:space="preserve"> </v>
          </cell>
        </row>
        <row r="608">
          <cell r="C608" t="str">
            <v xml:space="preserve"> </v>
          </cell>
          <cell r="D608">
            <v>0</v>
          </cell>
          <cell r="F608">
            <v>0</v>
          </cell>
          <cell r="G608">
            <v>0</v>
          </cell>
          <cell r="H608" t="str">
            <v xml:space="preserve"> </v>
          </cell>
        </row>
        <row r="609">
          <cell r="C609" t="str">
            <v xml:space="preserve"> </v>
          </cell>
          <cell r="D609">
            <v>0</v>
          </cell>
          <cell r="F609">
            <v>0</v>
          </cell>
          <cell r="G609">
            <v>0</v>
          </cell>
          <cell r="H609" t="str">
            <v xml:space="preserve"> </v>
          </cell>
        </row>
        <row r="610">
          <cell r="C610" t="str">
            <v xml:space="preserve"> </v>
          </cell>
          <cell r="D610">
            <v>0</v>
          </cell>
          <cell r="F610">
            <v>0</v>
          </cell>
          <cell r="G610">
            <v>0</v>
          </cell>
          <cell r="H610" t="str">
            <v xml:space="preserve"> </v>
          </cell>
        </row>
        <row r="611">
          <cell r="C611" t="str">
            <v xml:space="preserve"> </v>
          </cell>
          <cell r="D611">
            <v>0</v>
          </cell>
          <cell r="F611">
            <v>0</v>
          </cell>
          <cell r="G611">
            <v>0</v>
          </cell>
          <cell r="H611" t="str">
            <v xml:space="preserve"> </v>
          </cell>
        </row>
        <row r="612">
          <cell r="C612" t="str">
            <v xml:space="preserve"> </v>
          </cell>
          <cell r="D612">
            <v>0</v>
          </cell>
          <cell r="F612">
            <v>0</v>
          </cell>
          <cell r="G612">
            <v>0</v>
          </cell>
          <cell r="H612" t="str">
            <v xml:space="preserve"> </v>
          </cell>
        </row>
        <row r="613">
          <cell r="C613" t="str">
            <v xml:space="preserve"> </v>
          </cell>
          <cell r="D613">
            <v>0</v>
          </cell>
          <cell r="F613">
            <v>0</v>
          </cell>
          <cell r="G613">
            <v>0</v>
          </cell>
          <cell r="H613" t="str">
            <v xml:space="preserve"> </v>
          </cell>
        </row>
        <row r="614">
          <cell r="C614" t="str">
            <v xml:space="preserve"> </v>
          </cell>
          <cell r="D614">
            <v>0</v>
          </cell>
          <cell r="F614">
            <v>0</v>
          </cell>
          <cell r="G614">
            <v>0</v>
          </cell>
          <cell r="H614" t="str">
            <v xml:space="preserve"> </v>
          </cell>
        </row>
        <row r="615">
          <cell r="C615" t="str">
            <v xml:space="preserve"> </v>
          </cell>
          <cell r="D615">
            <v>0</v>
          </cell>
          <cell r="F615">
            <v>0</v>
          </cell>
          <cell r="G615">
            <v>0</v>
          </cell>
          <cell r="H615" t="str">
            <v xml:space="preserve"> </v>
          </cell>
        </row>
        <row r="616">
          <cell r="C616" t="str">
            <v xml:space="preserve"> </v>
          </cell>
          <cell r="D616">
            <v>0</v>
          </cell>
          <cell r="F616">
            <v>0</v>
          </cell>
          <cell r="G616">
            <v>0</v>
          </cell>
          <cell r="H616" t="str">
            <v xml:space="preserve"> </v>
          </cell>
        </row>
        <row r="617">
          <cell r="C617" t="str">
            <v xml:space="preserve"> </v>
          </cell>
          <cell r="D617">
            <v>0</v>
          </cell>
          <cell r="F617">
            <v>0</v>
          </cell>
          <cell r="G617">
            <v>0</v>
          </cell>
          <cell r="H617" t="str">
            <v xml:space="preserve"> </v>
          </cell>
        </row>
        <row r="618">
          <cell r="C618" t="str">
            <v xml:space="preserve"> </v>
          </cell>
          <cell r="D618">
            <v>0</v>
          </cell>
          <cell r="F618">
            <v>0</v>
          </cell>
          <cell r="G618">
            <v>0</v>
          </cell>
          <cell r="H618" t="str">
            <v xml:space="preserve"> </v>
          </cell>
        </row>
        <row r="619">
          <cell r="C619" t="str">
            <v xml:space="preserve"> </v>
          </cell>
          <cell r="D619">
            <v>0</v>
          </cell>
          <cell r="F619">
            <v>0</v>
          </cell>
          <cell r="G619">
            <v>0</v>
          </cell>
          <cell r="H619" t="str">
            <v xml:space="preserve"> </v>
          </cell>
        </row>
        <row r="620">
          <cell r="C620" t="str">
            <v xml:space="preserve"> </v>
          </cell>
          <cell r="D620">
            <v>0</v>
          </cell>
          <cell r="F620">
            <v>0</v>
          </cell>
          <cell r="G620">
            <v>0</v>
          </cell>
          <cell r="H620" t="str">
            <v xml:space="preserve"> </v>
          </cell>
        </row>
        <row r="621">
          <cell r="C621" t="str">
            <v xml:space="preserve"> </v>
          </cell>
          <cell r="D621">
            <v>0</v>
          </cell>
          <cell r="F621">
            <v>0</v>
          </cell>
          <cell r="G621">
            <v>0</v>
          </cell>
          <cell r="H621" t="str">
            <v xml:space="preserve"> </v>
          </cell>
        </row>
        <row r="622">
          <cell r="C622" t="str">
            <v xml:space="preserve"> </v>
          </cell>
          <cell r="D622">
            <v>0</v>
          </cell>
          <cell r="F622">
            <v>0</v>
          </cell>
          <cell r="G622">
            <v>0</v>
          </cell>
          <cell r="H622" t="str">
            <v xml:space="preserve"> </v>
          </cell>
        </row>
        <row r="623">
          <cell r="C623" t="str">
            <v xml:space="preserve"> </v>
          </cell>
          <cell r="D623">
            <v>0</v>
          </cell>
          <cell r="F623">
            <v>0</v>
          </cell>
          <cell r="G623">
            <v>0</v>
          </cell>
          <cell r="H623" t="str">
            <v xml:space="preserve"> </v>
          </cell>
        </row>
        <row r="624">
          <cell r="C624" t="str">
            <v xml:space="preserve"> </v>
          </cell>
          <cell r="D624">
            <v>0</v>
          </cell>
          <cell r="F624">
            <v>0</v>
          </cell>
          <cell r="G624">
            <v>0</v>
          </cell>
          <cell r="H624" t="str">
            <v xml:space="preserve"> </v>
          </cell>
        </row>
        <row r="625">
          <cell r="C625" t="str">
            <v xml:space="preserve"> </v>
          </cell>
          <cell r="D625">
            <v>0</v>
          </cell>
          <cell r="F625">
            <v>0</v>
          </cell>
          <cell r="G625">
            <v>0</v>
          </cell>
          <cell r="H625" t="str">
            <v xml:space="preserve"> </v>
          </cell>
        </row>
        <row r="626">
          <cell r="C626" t="str">
            <v xml:space="preserve"> </v>
          </cell>
          <cell r="D626">
            <v>0</v>
          </cell>
          <cell r="F626">
            <v>0</v>
          </cell>
          <cell r="G626">
            <v>0</v>
          </cell>
          <cell r="H626" t="str">
            <v xml:space="preserve"> </v>
          </cell>
        </row>
        <row r="627">
          <cell r="C627" t="str">
            <v xml:space="preserve"> </v>
          </cell>
          <cell r="D627">
            <v>0</v>
          </cell>
          <cell r="F627">
            <v>0</v>
          </cell>
          <cell r="G627">
            <v>0</v>
          </cell>
          <cell r="H627" t="str">
            <v xml:space="preserve"> </v>
          </cell>
        </row>
        <row r="628">
          <cell r="C628" t="str">
            <v xml:space="preserve"> </v>
          </cell>
          <cell r="D628">
            <v>0</v>
          </cell>
          <cell r="F628">
            <v>0</v>
          </cell>
          <cell r="G628">
            <v>0</v>
          </cell>
          <cell r="H628" t="str">
            <v xml:space="preserve"> </v>
          </cell>
        </row>
        <row r="629">
          <cell r="C629" t="str">
            <v xml:space="preserve"> </v>
          </cell>
          <cell r="D629">
            <v>0</v>
          </cell>
          <cell r="F629">
            <v>0</v>
          </cell>
          <cell r="G629">
            <v>0</v>
          </cell>
          <cell r="H629" t="str">
            <v xml:space="preserve"> </v>
          </cell>
        </row>
        <row r="630">
          <cell r="C630" t="str">
            <v xml:space="preserve"> </v>
          </cell>
          <cell r="D630">
            <v>0</v>
          </cell>
          <cell r="F630">
            <v>0</v>
          </cell>
          <cell r="G630">
            <v>0</v>
          </cell>
          <cell r="H630" t="str">
            <v xml:space="preserve"> </v>
          </cell>
        </row>
        <row r="631">
          <cell r="C631" t="str">
            <v xml:space="preserve"> </v>
          </cell>
          <cell r="D631">
            <v>0</v>
          </cell>
          <cell r="F631">
            <v>0</v>
          </cell>
          <cell r="G631">
            <v>0</v>
          </cell>
          <cell r="H631" t="str">
            <v xml:space="preserve"> </v>
          </cell>
        </row>
        <row r="632">
          <cell r="C632" t="str">
            <v xml:space="preserve"> </v>
          </cell>
          <cell r="D632">
            <v>0</v>
          </cell>
          <cell r="F632">
            <v>0</v>
          </cell>
          <cell r="G632">
            <v>0</v>
          </cell>
          <cell r="H632" t="str">
            <v xml:space="preserve"> </v>
          </cell>
        </row>
        <row r="633">
          <cell r="C633" t="str">
            <v xml:space="preserve"> </v>
          </cell>
          <cell r="D633">
            <v>0</v>
          </cell>
          <cell r="F633">
            <v>0</v>
          </cell>
          <cell r="G633">
            <v>0</v>
          </cell>
          <cell r="H633" t="str">
            <v xml:space="preserve"> </v>
          </cell>
        </row>
        <row r="634">
          <cell r="C634" t="str">
            <v xml:space="preserve"> </v>
          </cell>
          <cell r="D634">
            <v>0</v>
          </cell>
          <cell r="F634">
            <v>0</v>
          </cell>
          <cell r="G634">
            <v>0</v>
          </cell>
          <cell r="H634" t="str">
            <v xml:space="preserve"> </v>
          </cell>
        </row>
        <row r="635">
          <cell r="C635" t="str">
            <v xml:space="preserve"> </v>
          </cell>
          <cell r="D635">
            <v>0</v>
          </cell>
          <cell r="F635">
            <v>0</v>
          </cell>
          <cell r="G635">
            <v>0</v>
          </cell>
          <cell r="H635" t="str">
            <v xml:space="preserve"> </v>
          </cell>
        </row>
        <row r="636">
          <cell r="C636" t="str">
            <v xml:space="preserve"> </v>
          </cell>
          <cell r="D636">
            <v>0</v>
          </cell>
          <cell r="F636">
            <v>0</v>
          </cell>
          <cell r="G636">
            <v>0</v>
          </cell>
          <cell r="H636" t="str">
            <v xml:space="preserve"> </v>
          </cell>
        </row>
        <row r="637">
          <cell r="C637" t="str">
            <v xml:space="preserve"> </v>
          </cell>
          <cell r="D637">
            <v>0</v>
          </cell>
          <cell r="F637">
            <v>0</v>
          </cell>
          <cell r="G637">
            <v>0</v>
          </cell>
          <cell r="H637" t="str">
            <v xml:space="preserve"> </v>
          </cell>
        </row>
        <row r="638">
          <cell r="C638" t="str">
            <v xml:space="preserve"> </v>
          </cell>
          <cell r="D638">
            <v>0</v>
          </cell>
          <cell r="F638">
            <v>0</v>
          </cell>
          <cell r="G638">
            <v>0</v>
          </cell>
          <cell r="H638" t="str">
            <v xml:space="preserve"> </v>
          </cell>
        </row>
        <row r="639">
          <cell r="C639" t="str">
            <v xml:space="preserve"> </v>
          </cell>
          <cell r="D639">
            <v>0</v>
          </cell>
          <cell r="F639">
            <v>0</v>
          </cell>
          <cell r="G639">
            <v>0</v>
          </cell>
          <cell r="H639" t="str">
            <v xml:space="preserve"> </v>
          </cell>
        </row>
        <row r="640">
          <cell r="C640" t="str">
            <v xml:space="preserve"> </v>
          </cell>
          <cell r="D640">
            <v>0</v>
          </cell>
          <cell r="F640">
            <v>0</v>
          </cell>
          <cell r="G640">
            <v>0</v>
          </cell>
          <cell r="H640" t="str">
            <v xml:space="preserve"> </v>
          </cell>
        </row>
        <row r="641">
          <cell r="C641" t="str">
            <v xml:space="preserve"> </v>
          </cell>
          <cell r="D641">
            <v>0</v>
          </cell>
          <cell r="F641">
            <v>0</v>
          </cell>
          <cell r="G641">
            <v>0</v>
          </cell>
          <cell r="H641" t="str">
            <v xml:space="preserve"> </v>
          </cell>
        </row>
        <row r="642">
          <cell r="C642" t="str">
            <v xml:space="preserve"> </v>
          </cell>
          <cell r="D642">
            <v>0</v>
          </cell>
          <cell r="F642">
            <v>0</v>
          </cell>
          <cell r="G642">
            <v>0</v>
          </cell>
          <cell r="H642" t="str">
            <v xml:space="preserve"> </v>
          </cell>
        </row>
        <row r="643">
          <cell r="C643" t="str">
            <v xml:space="preserve"> </v>
          </cell>
          <cell r="D643">
            <v>0</v>
          </cell>
          <cell r="F643">
            <v>0</v>
          </cell>
          <cell r="G643">
            <v>0</v>
          </cell>
          <cell r="H643" t="str">
            <v xml:space="preserve"> </v>
          </cell>
        </row>
        <row r="644">
          <cell r="C644" t="str">
            <v xml:space="preserve"> </v>
          </cell>
          <cell r="D644">
            <v>0</v>
          </cell>
          <cell r="F644">
            <v>0</v>
          </cell>
          <cell r="G644">
            <v>0</v>
          </cell>
          <cell r="H644" t="str">
            <v xml:space="preserve"> </v>
          </cell>
        </row>
        <row r="645">
          <cell r="C645" t="str">
            <v xml:space="preserve"> </v>
          </cell>
          <cell r="D645">
            <v>0</v>
          </cell>
          <cell r="F645">
            <v>0</v>
          </cell>
          <cell r="G645">
            <v>0</v>
          </cell>
          <cell r="H645" t="str">
            <v xml:space="preserve"> </v>
          </cell>
        </row>
        <row r="646">
          <cell r="C646" t="str">
            <v xml:space="preserve"> </v>
          </cell>
          <cell r="D646">
            <v>0</v>
          </cell>
          <cell r="F646">
            <v>0</v>
          </cell>
          <cell r="G646">
            <v>0</v>
          </cell>
          <cell r="H646" t="str">
            <v xml:space="preserve"> </v>
          </cell>
        </row>
        <row r="647">
          <cell r="C647" t="str">
            <v xml:space="preserve"> </v>
          </cell>
          <cell r="D647">
            <v>0</v>
          </cell>
          <cell r="F647">
            <v>0</v>
          </cell>
          <cell r="G647">
            <v>0</v>
          </cell>
          <cell r="H647" t="str">
            <v xml:space="preserve"> </v>
          </cell>
        </row>
        <row r="648">
          <cell r="C648" t="str">
            <v xml:space="preserve"> </v>
          </cell>
          <cell r="D648">
            <v>0</v>
          </cell>
          <cell r="F648">
            <v>0</v>
          </cell>
          <cell r="G648">
            <v>0</v>
          </cell>
          <cell r="H648" t="str">
            <v xml:space="preserve"> </v>
          </cell>
        </row>
        <row r="649">
          <cell r="C649" t="str">
            <v xml:space="preserve"> </v>
          </cell>
          <cell r="D649">
            <v>0</v>
          </cell>
          <cell r="F649">
            <v>0</v>
          </cell>
          <cell r="G649">
            <v>0</v>
          </cell>
          <cell r="H649" t="str">
            <v xml:space="preserve"> </v>
          </cell>
        </row>
        <row r="650">
          <cell r="C650" t="str">
            <v xml:space="preserve"> </v>
          </cell>
          <cell r="D650">
            <v>0</v>
          </cell>
          <cell r="F650">
            <v>0</v>
          </cell>
          <cell r="G650">
            <v>0</v>
          </cell>
          <cell r="H650" t="str">
            <v xml:space="preserve"> </v>
          </cell>
        </row>
        <row r="651">
          <cell r="C651" t="str">
            <v xml:space="preserve"> </v>
          </cell>
          <cell r="D651">
            <v>0</v>
          </cell>
          <cell r="F651">
            <v>0</v>
          </cell>
          <cell r="G651">
            <v>0</v>
          </cell>
          <cell r="H651" t="str">
            <v xml:space="preserve"> </v>
          </cell>
        </row>
        <row r="652">
          <cell r="C652" t="str">
            <v xml:space="preserve"> </v>
          </cell>
          <cell r="D652">
            <v>0</v>
          </cell>
          <cell r="F652">
            <v>0</v>
          </cell>
          <cell r="G652">
            <v>0</v>
          </cell>
          <cell r="H652" t="str">
            <v xml:space="preserve"> </v>
          </cell>
        </row>
        <row r="653">
          <cell r="C653" t="str">
            <v xml:space="preserve"> </v>
          </cell>
          <cell r="D653">
            <v>0</v>
          </cell>
          <cell r="F653">
            <v>0</v>
          </cell>
          <cell r="G653">
            <v>0</v>
          </cell>
          <cell r="H653" t="str">
            <v xml:space="preserve"> </v>
          </cell>
        </row>
        <row r="654">
          <cell r="C654" t="str">
            <v xml:space="preserve"> </v>
          </cell>
          <cell r="D654">
            <v>0</v>
          </cell>
          <cell r="F654">
            <v>0</v>
          </cell>
          <cell r="G654">
            <v>0</v>
          </cell>
          <cell r="H654" t="str">
            <v xml:space="preserve"> </v>
          </cell>
        </row>
        <row r="655">
          <cell r="C655" t="str">
            <v xml:space="preserve"> </v>
          </cell>
          <cell r="D655">
            <v>0</v>
          </cell>
          <cell r="F655">
            <v>0</v>
          </cell>
          <cell r="G655">
            <v>0</v>
          </cell>
          <cell r="H655" t="str">
            <v xml:space="preserve"> </v>
          </cell>
        </row>
        <row r="656">
          <cell r="C656" t="str">
            <v xml:space="preserve"> </v>
          </cell>
          <cell r="D656">
            <v>0</v>
          </cell>
          <cell r="F656">
            <v>0</v>
          </cell>
          <cell r="G656">
            <v>0</v>
          </cell>
          <cell r="H656" t="str">
            <v xml:space="preserve"> </v>
          </cell>
        </row>
        <row r="657">
          <cell r="C657" t="str">
            <v xml:space="preserve"> </v>
          </cell>
          <cell r="D657">
            <v>0</v>
          </cell>
          <cell r="F657">
            <v>0</v>
          </cell>
          <cell r="G657">
            <v>0</v>
          </cell>
          <cell r="H657" t="str">
            <v xml:space="preserve"> </v>
          </cell>
        </row>
        <row r="658">
          <cell r="C658" t="str">
            <v xml:space="preserve"> </v>
          </cell>
          <cell r="D658">
            <v>0</v>
          </cell>
          <cell r="F658">
            <v>0</v>
          </cell>
          <cell r="G658">
            <v>0</v>
          </cell>
          <cell r="H658" t="str">
            <v xml:space="preserve"> </v>
          </cell>
        </row>
        <row r="659">
          <cell r="C659" t="str">
            <v xml:space="preserve"> </v>
          </cell>
          <cell r="D659">
            <v>0</v>
          </cell>
          <cell r="F659">
            <v>0</v>
          </cell>
          <cell r="G659">
            <v>0</v>
          </cell>
          <cell r="H659" t="str">
            <v xml:space="preserve"> </v>
          </cell>
        </row>
        <row r="660">
          <cell r="C660" t="str">
            <v xml:space="preserve"> </v>
          </cell>
          <cell r="D660">
            <v>0</v>
          </cell>
          <cell r="F660">
            <v>0</v>
          </cell>
          <cell r="G660">
            <v>0</v>
          </cell>
          <cell r="H660" t="str">
            <v xml:space="preserve"> </v>
          </cell>
        </row>
        <row r="661">
          <cell r="C661" t="str">
            <v xml:space="preserve"> </v>
          </cell>
          <cell r="D661">
            <v>0</v>
          </cell>
          <cell r="F661">
            <v>0</v>
          </cell>
          <cell r="G661">
            <v>0</v>
          </cell>
          <cell r="H661" t="str">
            <v xml:space="preserve"> </v>
          </cell>
        </row>
        <row r="662">
          <cell r="C662" t="str">
            <v xml:space="preserve"> </v>
          </cell>
          <cell r="D662">
            <v>0</v>
          </cell>
          <cell r="F662">
            <v>0</v>
          </cell>
          <cell r="G662">
            <v>0</v>
          </cell>
          <cell r="H662" t="str">
            <v xml:space="preserve"> </v>
          </cell>
        </row>
        <row r="663">
          <cell r="C663" t="str">
            <v xml:space="preserve"> </v>
          </cell>
          <cell r="D663">
            <v>0</v>
          </cell>
          <cell r="F663">
            <v>0</v>
          </cell>
          <cell r="G663">
            <v>0</v>
          </cell>
          <cell r="H663" t="str">
            <v xml:space="preserve"> </v>
          </cell>
        </row>
        <row r="664">
          <cell r="C664" t="str">
            <v xml:space="preserve"> </v>
          </cell>
          <cell r="D664">
            <v>0</v>
          </cell>
          <cell r="F664">
            <v>0</v>
          </cell>
          <cell r="G664">
            <v>0</v>
          </cell>
          <cell r="H664" t="str">
            <v xml:space="preserve"> </v>
          </cell>
        </row>
        <row r="665">
          <cell r="C665" t="str">
            <v xml:space="preserve"> </v>
          </cell>
          <cell r="D665">
            <v>0</v>
          </cell>
          <cell r="F665">
            <v>0</v>
          </cell>
          <cell r="G665">
            <v>0</v>
          </cell>
          <cell r="H665" t="str">
            <v xml:space="preserve"> </v>
          </cell>
        </row>
        <row r="666">
          <cell r="C666" t="str">
            <v xml:space="preserve"> </v>
          </cell>
          <cell r="D666">
            <v>0</v>
          </cell>
          <cell r="F666">
            <v>0</v>
          </cell>
          <cell r="G666">
            <v>0</v>
          </cell>
          <cell r="H666" t="str">
            <v xml:space="preserve"> </v>
          </cell>
        </row>
        <row r="667">
          <cell r="C667" t="str">
            <v xml:space="preserve"> </v>
          </cell>
          <cell r="D667">
            <v>0</v>
          </cell>
          <cell r="F667">
            <v>0</v>
          </cell>
          <cell r="G667">
            <v>0</v>
          </cell>
          <cell r="H667" t="str">
            <v xml:space="preserve"> </v>
          </cell>
        </row>
        <row r="668">
          <cell r="C668" t="str">
            <v xml:space="preserve"> </v>
          </cell>
          <cell r="D668">
            <v>0</v>
          </cell>
          <cell r="F668">
            <v>0</v>
          </cell>
          <cell r="G668">
            <v>0</v>
          </cell>
          <cell r="H668" t="str">
            <v xml:space="preserve"> </v>
          </cell>
        </row>
        <row r="669">
          <cell r="C669" t="str">
            <v xml:space="preserve"> </v>
          </cell>
          <cell r="D669">
            <v>0</v>
          </cell>
          <cell r="F669">
            <v>0</v>
          </cell>
          <cell r="G669">
            <v>0</v>
          </cell>
          <cell r="H669" t="str">
            <v xml:space="preserve"> </v>
          </cell>
        </row>
        <row r="670">
          <cell r="C670" t="str">
            <v xml:space="preserve"> </v>
          </cell>
          <cell r="D670">
            <v>0</v>
          </cell>
          <cell r="F670">
            <v>0</v>
          </cell>
          <cell r="G670">
            <v>0</v>
          </cell>
          <cell r="H670" t="str">
            <v xml:space="preserve"> </v>
          </cell>
        </row>
        <row r="671">
          <cell r="C671" t="str">
            <v xml:space="preserve"> </v>
          </cell>
          <cell r="D671">
            <v>0</v>
          </cell>
          <cell r="F671">
            <v>0</v>
          </cell>
          <cell r="G671">
            <v>0</v>
          </cell>
          <cell r="H671" t="str">
            <v xml:space="preserve"> </v>
          </cell>
        </row>
        <row r="672">
          <cell r="C672" t="str">
            <v xml:space="preserve"> </v>
          </cell>
          <cell r="D672">
            <v>0</v>
          </cell>
          <cell r="F672">
            <v>0</v>
          </cell>
          <cell r="G672">
            <v>0</v>
          </cell>
          <cell r="H672" t="str">
            <v xml:space="preserve"> </v>
          </cell>
        </row>
        <row r="673">
          <cell r="C673" t="str">
            <v xml:space="preserve"> </v>
          </cell>
          <cell r="D673">
            <v>0</v>
          </cell>
          <cell r="F673">
            <v>0</v>
          </cell>
          <cell r="G673">
            <v>0</v>
          </cell>
          <cell r="H673" t="str">
            <v xml:space="preserve"> </v>
          </cell>
        </row>
        <row r="674">
          <cell r="C674" t="str">
            <v xml:space="preserve"> </v>
          </cell>
          <cell r="D674">
            <v>0</v>
          </cell>
          <cell r="F674">
            <v>0</v>
          </cell>
          <cell r="G674">
            <v>0</v>
          </cell>
          <cell r="H674" t="str">
            <v xml:space="preserve"> </v>
          </cell>
        </row>
        <row r="675">
          <cell r="C675" t="str">
            <v xml:space="preserve"> </v>
          </cell>
          <cell r="D675">
            <v>0</v>
          </cell>
          <cell r="F675">
            <v>0</v>
          </cell>
          <cell r="G675">
            <v>0</v>
          </cell>
          <cell r="H675" t="str">
            <v xml:space="preserve"> </v>
          </cell>
        </row>
        <row r="676">
          <cell r="C676" t="str">
            <v xml:space="preserve"> </v>
          </cell>
          <cell r="D676">
            <v>0</v>
          </cell>
          <cell r="F676">
            <v>0</v>
          </cell>
          <cell r="G676">
            <v>0</v>
          </cell>
          <cell r="H676" t="str">
            <v xml:space="preserve"> </v>
          </cell>
        </row>
        <row r="677">
          <cell r="C677" t="str">
            <v xml:space="preserve"> </v>
          </cell>
          <cell r="D677">
            <v>0</v>
          </cell>
          <cell r="F677">
            <v>0</v>
          </cell>
          <cell r="G677">
            <v>0</v>
          </cell>
          <cell r="H677" t="str">
            <v xml:space="preserve"> </v>
          </cell>
        </row>
        <row r="678">
          <cell r="C678" t="str">
            <v xml:space="preserve"> </v>
          </cell>
          <cell r="D678">
            <v>0</v>
          </cell>
          <cell r="F678">
            <v>0</v>
          </cell>
          <cell r="G678">
            <v>0</v>
          </cell>
          <cell r="H678" t="str">
            <v xml:space="preserve"> </v>
          </cell>
        </row>
        <row r="679">
          <cell r="C679" t="str">
            <v xml:space="preserve"> </v>
          </cell>
          <cell r="D679">
            <v>0</v>
          </cell>
          <cell r="F679">
            <v>0</v>
          </cell>
          <cell r="G679">
            <v>0</v>
          </cell>
          <cell r="H679" t="str">
            <v xml:space="preserve"> </v>
          </cell>
        </row>
        <row r="680">
          <cell r="C680" t="str">
            <v xml:space="preserve"> </v>
          </cell>
          <cell r="D680">
            <v>0</v>
          </cell>
          <cell r="F680">
            <v>0</v>
          </cell>
          <cell r="G680">
            <v>0</v>
          </cell>
          <cell r="H680" t="str">
            <v xml:space="preserve"> </v>
          </cell>
        </row>
        <row r="681">
          <cell r="C681" t="str">
            <v xml:space="preserve"> </v>
          </cell>
          <cell r="D681">
            <v>0</v>
          </cell>
          <cell r="F681">
            <v>0</v>
          </cell>
          <cell r="G681">
            <v>0</v>
          </cell>
          <cell r="H681" t="str">
            <v xml:space="preserve"> </v>
          </cell>
        </row>
        <row r="682">
          <cell r="C682" t="str">
            <v xml:space="preserve"> </v>
          </cell>
          <cell r="D682">
            <v>0</v>
          </cell>
          <cell r="F682">
            <v>0</v>
          </cell>
          <cell r="G682">
            <v>0</v>
          </cell>
          <cell r="H682" t="str">
            <v xml:space="preserve"> </v>
          </cell>
        </row>
        <row r="683">
          <cell r="C683" t="str">
            <v xml:space="preserve"> </v>
          </cell>
          <cell r="D683">
            <v>0</v>
          </cell>
          <cell r="F683">
            <v>0</v>
          </cell>
          <cell r="G683">
            <v>0</v>
          </cell>
          <cell r="H683" t="str">
            <v xml:space="preserve"> </v>
          </cell>
        </row>
        <row r="684">
          <cell r="C684" t="str">
            <v xml:space="preserve"> </v>
          </cell>
          <cell r="D684">
            <v>0</v>
          </cell>
          <cell r="F684">
            <v>0</v>
          </cell>
          <cell r="G684">
            <v>0</v>
          </cell>
          <cell r="H684" t="str">
            <v xml:space="preserve"> </v>
          </cell>
        </row>
        <row r="685">
          <cell r="C685" t="str">
            <v xml:space="preserve"> </v>
          </cell>
          <cell r="D685">
            <v>0</v>
          </cell>
          <cell r="F685">
            <v>0</v>
          </cell>
          <cell r="G685">
            <v>0</v>
          </cell>
          <cell r="H685" t="str">
            <v xml:space="preserve"> </v>
          </cell>
        </row>
        <row r="686">
          <cell r="C686" t="str">
            <v xml:space="preserve"> </v>
          </cell>
          <cell r="D686">
            <v>0</v>
          </cell>
          <cell r="F686">
            <v>0</v>
          </cell>
          <cell r="G686">
            <v>0</v>
          </cell>
          <cell r="H686" t="str">
            <v xml:space="preserve"> </v>
          </cell>
        </row>
        <row r="687">
          <cell r="C687" t="str">
            <v xml:space="preserve"> </v>
          </cell>
          <cell r="D687">
            <v>0</v>
          </cell>
          <cell r="F687">
            <v>0</v>
          </cell>
          <cell r="G687">
            <v>0</v>
          </cell>
          <cell r="H687" t="str">
            <v xml:space="preserve"> </v>
          </cell>
        </row>
        <row r="688">
          <cell r="C688" t="str">
            <v xml:space="preserve"> </v>
          </cell>
          <cell r="D688">
            <v>0</v>
          </cell>
          <cell r="F688">
            <v>0</v>
          </cell>
          <cell r="G688">
            <v>0</v>
          </cell>
          <cell r="H688" t="str">
            <v xml:space="preserve"> </v>
          </cell>
        </row>
        <row r="689">
          <cell r="C689" t="str">
            <v xml:space="preserve"> </v>
          </cell>
          <cell r="D689">
            <v>0</v>
          </cell>
          <cell r="F689">
            <v>0</v>
          </cell>
          <cell r="G689">
            <v>0</v>
          </cell>
          <cell r="H689" t="str">
            <v xml:space="preserve"> </v>
          </cell>
        </row>
        <row r="690">
          <cell r="C690" t="str">
            <v xml:space="preserve"> </v>
          </cell>
          <cell r="D690">
            <v>0</v>
          </cell>
          <cell r="F690">
            <v>0</v>
          </cell>
          <cell r="G690">
            <v>0</v>
          </cell>
          <cell r="H690" t="str">
            <v xml:space="preserve"> </v>
          </cell>
        </row>
        <row r="691">
          <cell r="C691" t="str">
            <v xml:space="preserve"> </v>
          </cell>
          <cell r="D691">
            <v>0</v>
          </cell>
          <cell r="F691">
            <v>0</v>
          </cell>
          <cell r="G691">
            <v>0</v>
          </cell>
          <cell r="H691" t="str">
            <v xml:space="preserve"> </v>
          </cell>
        </row>
        <row r="692">
          <cell r="C692" t="str">
            <v xml:space="preserve"> </v>
          </cell>
          <cell r="D692">
            <v>0</v>
          </cell>
          <cell r="F692">
            <v>0</v>
          </cell>
          <cell r="G692">
            <v>0</v>
          </cell>
          <cell r="H692" t="str">
            <v xml:space="preserve"> </v>
          </cell>
        </row>
        <row r="693">
          <cell r="C693" t="str">
            <v xml:space="preserve"> </v>
          </cell>
          <cell r="D693">
            <v>0</v>
          </cell>
          <cell r="F693">
            <v>0</v>
          </cell>
          <cell r="G693">
            <v>0</v>
          </cell>
          <cell r="H693" t="str">
            <v xml:space="preserve"> </v>
          </cell>
        </row>
        <row r="694">
          <cell r="C694" t="str">
            <v xml:space="preserve"> </v>
          </cell>
          <cell r="D694">
            <v>0</v>
          </cell>
          <cell r="F694">
            <v>0</v>
          </cell>
          <cell r="G694">
            <v>0</v>
          </cell>
          <cell r="H694" t="str">
            <v xml:space="preserve"> </v>
          </cell>
        </row>
        <row r="695">
          <cell r="C695" t="str">
            <v xml:space="preserve"> </v>
          </cell>
          <cell r="D695">
            <v>0</v>
          </cell>
          <cell r="F695">
            <v>0</v>
          </cell>
          <cell r="G695">
            <v>0</v>
          </cell>
          <cell r="H695" t="str">
            <v xml:space="preserve"> </v>
          </cell>
        </row>
        <row r="696">
          <cell r="C696" t="str">
            <v xml:space="preserve"> </v>
          </cell>
          <cell r="D696">
            <v>0</v>
          </cell>
          <cell r="F696">
            <v>0</v>
          </cell>
          <cell r="G696">
            <v>0</v>
          </cell>
          <cell r="H696" t="str">
            <v xml:space="preserve"> </v>
          </cell>
        </row>
        <row r="697">
          <cell r="C697" t="str">
            <v xml:space="preserve"> </v>
          </cell>
          <cell r="D697">
            <v>0</v>
          </cell>
          <cell r="F697">
            <v>0</v>
          </cell>
          <cell r="G697">
            <v>0</v>
          </cell>
          <cell r="H697" t="str">
            <v xml:space="preserve"> </v>
          </cell>
        </row>
        <row r="698">
          <cell r="C698" t="str">
            <v xml:space="preserve"> </v>
          </cell>
          <cell r="D698">
            <v>0</v>
          </cell>
          <cell r="F698">
            <v>0</v>
          </cell>
          <cell r="G698">
            <v>0</v>
          </cell>
          <cell r="H698" t="str">
            <v xml:space="preserve"> </v>
          </cell>
        </row>
        <row r="699">
          <cell r="C699" t="str">
            <v xml:space="preserve"> </v>
          </cell>
          <cell r="D699">
            <v>0</v>
          </cell>
          <cell r="F699">
            <v>0</v>
          </cell>
          <cell r="G699">
            <v>0</v>
          </cell>
          <cell r="H699" t="str">
            <v xml:space="preserve"> </v>
          </cell>
        </row>
        <row r="700">
          <cell r="C700" t="str">
            <v xml:space="preserve"> </v>
          </cell>
          <cell r="D700">
            <v>0</v>
          </cell>
          <cell r="F700">
            <v>0</v>
          </cell>
          <cell r="G700">
            <v>0</v>
          </cell>
          <cell r="H700" t="str">
            <v xml:space="preserve"> </v>
          </cell>
        </row>
        <row r="701">
          <cell r="C701" t="str">
            <v xml:space="preserve"> </v>
          </cell>
          <cell r="D701">
            <v>0</v>
          </cell>
          <cell r="F701">
            <v>0</v>
          </cell>
          <cell r="G701">
            <v>0</v>
          </cell>
          <cell r="H701" t="str">
            <v xml:space="preserve"> </v>
          </cell>
        </row>
        <row r="702">
          <cell r="C702" t="str">
            <v xml:space="preserve"> </v>
          </cell>
          <cell r="D702">
            <v>0</v>
          </cell>
          <cell r="F702">
            <v>0</v>
          </cell>
          <cell r="G702">
            <v>0</v>
          </cell>
          <cell r="H702" t="str">
            <v xml:space="preserve"> </v>
          </cell>
        </row>
        <row r="703">
          <cell r="C703" t="str">
            <v xml:space="preserve"> </v>
          </cell>
          <cell r="D703">
            <v>0</v>
          </cell>
          <cell r="F703">
            <v>0</v>
          </cell>
          <cell r="G703">
            <v>0</v>
          </cell>
          <cell r="H703" t="str">
            <v xml:space="preserve"> </v>
          </cell>
        </row>
        <row r="704">
          <cell r="C704" t="str">
            <v xml:space="preserve"> </v>
          </cell>
          <cell r="D704">
            <v>0</v>
          </cell>
          <cell r="F704">
            <v>0</v>
          </cell>
          <cell r="G704">
            <v>0</v>
          </cell>
          <cell r="H704" t="str">
            <v xml:space="preserve"> </v>
          </cell>
        </row>
        <row r="705">
          <cell r="C705" t="str">
            <v xml:space="preserve"> </v>
          </cell>
          <cell r="D705">
            <v>0</v>
          </cell>
          <cell r="F705">
            <v>0</v>
          </cell>
          <cell r="G705">
            <v>0</v>
          </cell>
          <cell r="H705" t="str">
            <v xml:space="preserve"> </v>
          </cell>
        </row>
        <row r="706">
          <cell r="C706" t="str">
            <v xml:space="preserve"> </v>
          </cell>
          <cell r="D706">
            <v>0</v>
          </cell>
          <cell r="F706">
            <v>0</v>
          </cell>
          <cell r="G706">
            <v>0</v>
          </cell>
          <cell r="H706" t="str">
            <v xml:space="preserve"> </v>
          </cell>
        </row>
        <row r="707">
          <cell r="C707" t="str">
            <v xml:space="preserve"> </v>
          </cell>
          <cell r="D707">
            <v>0</v>
          </cell>
          <cell r="F707">
            <v>0</v>
          </cell>
          <cell r="G707">
            <v>0</v>
          </cell>
          <cell r="H707" t="str">
            <v xml:space="preserve"> </v>
          </cell>
        </row>
        <row r="708">
          <cell r="C708" t="str">
            <v xml:space="preserve"> </v>
          </cell>
          <cell r="D708">
            <v>0</v>
          </cell>
          <cell r="F708">
            <v>0</v>
          </cell>
          <cell r="G708">
            <v>0</v>
          </cell>
          <cell r="H708" t="str">
            <v xml:space="preserve"> </v>
          </cell>
        </row>
        <row r="709">
          <cell r="C709" t="str">
            <v xml:space="preserve"> </v>
          </cell>
          <cell r="D709">
            <v>0</v>
          </cell>
          <cell r="F709">
            <v>0</v>
          </cell>
          <cell r="G709">
            <v>0</v>
          </cell>
          <cell r="H709" t="str">
            <v xml:space="preserve"> </v>
          </cell>
        </row>
        <row r="710">
          <cell r="C710" t="str">
            <v xml:space="preserve"> </v>
          </cell>
          <cell r="D710">
            <v>0</v>
          </cell>
          <cell r="F710">
            <v>0</v>
          </cell>
          <cell r="G710">
            <v>0</v>
          </cell>
          <cell r="H710" t="str">
            <v xml:space="preserve"> </v>
          </cell>
        </row>
        <row r="711">
          <cell r="C711" t="str">
            <v xml:space="preserve"> </v>
          </cell>
          <cell r="D711">
            <v>0</v>
          </cell>
          <cell r="F711">
            <v>0</v>
          </cell>
          <cell r="G711">
            <v>0</v>
          </cell>
          <cell r="H711" t="str">
            <v xml:space="preserve"> </v>
          </cell>
        </row>
        <row r="712">
          <cell r="C712" t="str">
            <v xml:space="preserve"> </v>
          </cell>
          <cell r="D712">
            <v>0</v>
          </cell>
          <cell r="F712">
            <v>0</v>
          </cell>
          <cell r="G712">
            <v>0</v>
          </cell>
          <cell r="H712" t="str">
            <v xml:space="preserve"> </v>
          </cell>
        </row>
        <row r="713">
          <cell r="C713" t="str">
            <v xml:space="preserve"> </v>
          </cell>
          <cell r="D713">
            <v>0</v>
          </cell>
          <cell r="F713">
            <v>0</v>
          </cell>
          <cell r="G713">
            <v>0</v>
          </cell>
          <cell r="H713" t="str">
            <v xml:space="preserve"> </v>
          </cell>
        </row>
        <row r="714">
          <cell r="C714" t="str">
            <v xml:space="preserve"> </v>
          </cell>
          <cell r="D714">
            <v>0</v>
          </cell>
          <cell r="F714">
            <v>0</v>
          </cell>
          <cell r="G714">
            <v>0</v>
          </cell>
          <cell r="H714" t="str">
            <v xml:space="preserve"> </v>
          </cell>
        </row>
        <row r="715">
          <cell r="C715" t="str">
            <v xml:space="preserve"> </v>
          </cell>
          <cell r="D715">
            <v>0</v>
          </cell>
          <cell r="F715">
            <v>0</v>
          </cell>
          <cell r="G715">
            <v>0</v>
          </cell>
          <cell r="H715" t="str">
            <v xml:space="preserve"> </v>
          </cell>
        </row>
        <row r="716">
          <cell r="C716" t="str">
            <v xml:space="preserve"> </v>
          </cell>
          <cell r="D716">
            <v>0</v>
          </cell>
          <cell r="F716">
            <v>0</v>
          </cell>
          <cell r="G716">
            <v>0</v>
          </cell>
          <cell r="H716" t="str">
            <v xml:space="preserve"> </v>
          </cell>
        </row>
        <row r="717">
          <cell r="C717" t="str">
            <v xml:space="preserve"> </v>
          </cell>
          <cell r="D717">
            <v>0</v>
          </cell>
          <cell r="F717">
            <v>0</v>
          </cell>
          <cell r="G717">
            <v>0</v>
          </cell>
          <cell r="H717" t="str">
            <v xml:space="preserve"> </v>
          </cell>
        </row>
        <row r="718">
          <cell r="C718" t="str">
            <v xml:space="preserve"> </v>
          </cell>
          <cell r="D718">
            <v>0</v>
          </cell>
          <cell r="F718">
            <v>0</v>
          </cell>
          <cell r="G718">
            <v>0</v>
          </cell>
          <cell r="H718" t="str">
            <v xml:space="preserve"> </v>
          </cell>
        </row>
        <row r="719">
          <cell r="C719" t="str">
            <v xml:space="preserve"> </v>
          </cell>
          <cell r="D719">
            <v>0</v>
          </cell>
          <cell r="F719">
            <v>0</v>
          </cell>
          <cell r="G719">
            <v>0</v>
          </cell>
          <cell r="H719" t="str">
            <v xml:space="preserve"> </v>
          </cell>
        </row>
        <row r="720">
          <cell r="C720" t="str">
            <v xml:space="preserve"> </v>
          </cell>
          <cell r="D720">
            <v>0</v>
          </cell>
          <cell r="F720">
            <v>0</v>
          </cell>
          <cell r="G720">
            <v>0</v>
          </cell>
          <cell r="H720" t="str">
            <v xml:space="preserve"> </v>
          </cell>
        </row>
        <row r="721">
          <cell r="C721" t="str">
            <v xml:space="preserve"> </v>
          </cell>
          <cell r="D721">
            <v>0</v>
          </cell>
          <cell r="F721">
            <v>0</v>
          </cell>
          <cell r="G721">
            <v>0</v>
          </cell>
          <cell r="H721" t="str">
            <v xml:space="preserve"> </v>
          </cell>
        </row>
        <row r="722">
          <cell r="C722" t="str">
            <v xml:space="preserve"> </v>
          </cell>
          <cell r="D722">
            <v>0</v>
          </cell>
          <cell r="F722">
            <v>0</v>
          </cell>
          <cell r="G722">
            <v>0</v>
          </cell>
          <cell r="H722" t="str">
            <v xml:space="preserve"> </v>
          </cell>
        </row>
        <row r="723">
          <cell r="C723" t="str">
            <v xml:space="preserve"> </v>
          </cell>
          <cell r="D723">
            <v>0</v>
          </cell>
          <cell r="F723">
            <v>0</v>
          </cell>
          <cell r="G723">
            <v>0</v>
          </cell>
          <cell r="H723" t="str">
            <v xml:space="preserve"> </v>
          </cell>
        </row>
        <row r="724">
          <cell r="C724" t="str">
            <v xml:space="preserve"> </v>
          </cell>
          <cell r="D724">
            <v>0</v>
          </cell>
          <cell r="F724">
            <v>0</v>
          </cell>
          <cell r="G724">
            <v>0</v>
          </cell>
          <cell r="H724" t="str">
            <v xml:space="preserve"> </v>
          </cell>
        </row>
        <row r="725">
          <cell r="C725" t="str">
            <v xml:space="preserve"> </v>
          </cell>
          <cell r="D725">
            <v>0</v>
          </cell>
          <cell r="F725">
            <v>0</v>
          </cell>
          <cell r="G725">
            <v>0</v>
          </cell>
          <cell r="H725" t="str">
            <v xml:space="preserve"> </v>
          </cell>
        </row>
        <row r="726">
          <cell r="C726" t="str">
            <v xml:space="preserve"> </v>
          </cell>
          <cell r="D726">
            <v>0</v>
          </cell>
          <cell r="F726">
            <v>0</v>
          </cell>
          <cell r="G726">
            <v>0</v>
          </cell>
          <cell r="H726" t="str">
            <v xml:space="preserve"> </v>
          </cell>
        </row>
        <row r="727">
          <cell r="C727" t="str">
            <v xml:space="preserve"> </v>
          </cell>
          <cell r="D727">
            <v>0</v>
          </cell>
          <cell r="F727">
            <v>0</v>
          </cell>
          <cell r="G727">
            <v>0</v>
          </cell>
          <cell r="H727" t="str">
            <v xml:space="preserve"> </v>
          </cell>
        </row>
        <row r="728">
          <cell r="C728" t="str">
            <v xml:space="preserve"> </v>
          </cell>
          <cell r="D728">
            <v>0</v>
          </cell>
          <cell r="F728">
            <v>0</v>
          </cell>
          <cell r="G728">
            <v>0</v>
          </cell>
          <cell r="H728" t="str">
            <v xml:space="preserve"> </v>
          </cell>
        </row>
        <row r="729">
          <cell r="C729" t="str">
            <v xml:space="preserve"> </v>
          </cell>
          <cell r="D729">
            <v>0</v>
          </cell>
          <cell r="F729">
            <v>0</v>
          </cell>
          <cell r="G729">
            <v>0</v>
          </cell>
          <cell r="H729" t="str">
            <v xml:space="preserve"> </v>
          </cell>
        </row>
        <row r="730">
          <cell r="C730" t="str">
            <v xml:space="preserve"> </v>
          </cell>
          <cell r="D730">
            <v>0</v>
          </cell>
          <cell r="F730">
            <v>0</v>
          </cell>
          <cell r="G730">
            <v>0</v>
          </cell>
          <cell r="H730" t="str">
            <v xml:space="preserve"> </v>
          </cell>
        </row>
        <row r="731">
          <cell r="C731" t="str">
            <v xml:space="preserve"> </v>
          </cell>
          <cell r="D731">
            <v>0</v>
          </cell>
          <cell r="F731">
            <v>0</v>
          </cell>
          <cell r="G731">
            <v>0</v>
          </cell>
          <cell r="H731" t="str">
            <v xml:space="preserve"> </v>
          </cell>
        </row>
        <row r="732">
          <cell r="C732" t="str">
            <v xml:space="preserve"> </v>
          </cell>
          <cell r="D732">
            <v>0</v>
          </cell>
          <cell r="F732">
            <v>0</v>
          </cell>
          <cell r="G732">
            <v>0</v>
          </cell>
          <cell r="H732" t="str">
            <v xml:space="preserve"> </v>
          </cell>
        </row>
        <row r="733">
          <cell r="C733" t="str">
            <v xml:space="preserve"> </v>
          </cell>
          <cell r="D733">
            <v>0</v>
          </cell>
          <cell r="F733">
            <v>0</v>
          </cell>
          <cell r="G733">
            <v>0</v>
          </cell>
          <cell r="H733" t="str">
            <v xml:space="preserve"> </v>
          </cell>
        </row>
        <row r="734">
          <cell r="C734" t="str">
            <v xml:space="preserve"> </v>
          </cell>
          <cell r="D734">
            <v>0</v>
          </cell>
          <cell r="F734">
            <v>0</v>
          </cell>
          <cell r="G734">
            <v>0</v>
          </cell>
          <cell r="H734" t="str">
            <v xml:space="preserve"> </v>
          </cell>
        </row>
        <row r="735">
          <cell r="C735" t="str">
            <v xml:space="preserve"> </v>
          </cell>
          <cell r="D735">
            <v>0</v>
          </cell>
          <cell r="F735">
            <v>0</v>
          </cell>
          <cell r="G735">
            <v>0</v>
          </cell>
          <cell r="H735" t="str">
            <v xml:space="preserve"> </v>
          </cell>
        </row>
        <row r="736">
          <cell r="C736" t="str">
            <v xml:space="preserve"> </v>
          </cell>
          <cell r="D736">
            <v>0</v>
          </cell>
          <cell r="F736">
            <v>0</v>
          </cell>
          <cell r="G736">
            <v>0</v>
          </cell>
          <cell r="H736" t="str">
            <v xml:space="preserve"> </v>
          </cell>
        </row>
        <row r="737">
          <cell r="C737" t="str">
            <v xml:space="preserve"> </v>
          </cell>
          <cell r="D737">
            <v>0</v>
          </cell>
          <cell r="F737">
            <v>0</v>
          </cell>
          <cell r="G737">
            <v>0</v>
          </cell>
          <cell r="H737" t="str">
            <v xml:space="preserve"> </v>
          </cell>
        </row>
        <row r="738">
          <cell r="C738" t="str">
            <v xml:space="preserve"> </v>
          </cell>
          <cell r="D738">
            <v>0</v>
          </cell>
          <cell r="F738">
            <v>0</v>
          </cell>
          <cell r="G738">
            <v>0</v>
          </cell>
          <cell r="H738" t="str">
            <v xml:space="preserve"> </v>
          </cell>
        </row>
        <row r="739">
          <cell r="C739" t="str">
            <v xml:space="preserve"> </v>
          </cell>
          <cell r="D739">
            <v>0</v>
          </cell>
          <cell r="F739">
            <v>0</v>
          </cell>
          <cell r="G739">
            <v>0</v>
          </cell>
          <cell r="H739" t="str">
            <v xml:space="preserve"> </v>
          </cell>
        </row>
        <row r="740">
          <cell r="C740" t="str">
            <v xml:space="preserve"> </v>
          </cell>
          <cell r="D740">
            <v>0</v>
          </cell>
          <cell r="F740">
            <v>0</v>
          </cell>
          <cell r="G740">
            <v>0</v>
          </cell>
          <cell r="H740" t="str">
            <v xml:space="preserve"> </v>
          </cell>
        </row>
        <row r="741">
          <cell r="C741" t="str">
            <v xml:space="preserve"> </v>
          </cell>
          <cell r="D741">
            <v>0</v>
          </cell>
          <cell r="F741">
            <v>0</v>
          </cell>
          <cell r="G741">
            <v>0</v>
          </cell>
          <cell r="H741" t="str">
            <v xml:space="preserve"> </v>
          </cell>
        </row>
        <row r="742">
          <cell r="C742" t="str">
            <v xml:space="preserve"> </v>
          </cell>
          <cell r="D742">
            <v>0</v>
          </cell>
          <cell r="F742">
            <v>0</v>
          </cell>
          <cell r="G742">
            <v>0</v>
          </cell>
          <cell r="H742" t="str">
            <v xml:space="preserve"> </v>
          </cell>
        </row>
        <row r="743">
          <cell r="C743" t="str">
            <v xml:space="preserve"> </v>
          </cell>
          <cell r="D743">
            <v>0</v>
          </cell>
          <cell r="F743">
            <v>0</v>
          </cell>
          <cell r="G743">
            <v>0</v>
          </cell>
          <cell r="H743" t="str">
            <v xml:space="preserve"> </v>
          </cell>
        </row>
        <row r="744">
          <cell r="C744" t="str">
            <v xml:space="preserve"> </v>
          </cell>
          <cell r="D744">
            <v>0</v>
          </cell>
          <cell r="F744">
            <v>0</v>
          </cell>
          <cell r="G744">
            <v>0</v>
          </cell>
          <cell r="H744" t="str">
            <v xml:space="preserve"> </v>
          </cell>
        </row>
        <row r="745">
          <cell r="C745" t="str">
            <v xml:space="preserve"> </v>
          </cell>
          <cell r="D745">
            <v>0</v>
          </cell>
          <cell r="F745">
            <v>0</v>
          </cell>
          <cell r="G745">
            <v>0</v>
          </cell>
          <cell r="H745" t="str">
            <v xml:space="preserve"> </v>
          </cell>
        </row>
        <row r="746">
          <cell r="C746" t="str">
            <v xml:space="preserve"> </v>
          </cell>
          <cell r="D746">
            <v>0</v>
          </cell>
          <cell r="F746">
            <v>0</v>
          </cell>
          <cell r="G746">
            <v>0</v>
          </cell>
          <cell r="H746" t="str">
            <v xml:space="preserve"> </v>
          </cell>
        </row>
        <row r="747">
          <cell r="C747" t="str">
            <v xml:space="preserve"> </v>
          </cell>
          <cell r="D747">
            <v>0</v>
          </cell>
          <cell r="F747">
            <v>0</v>
          </cell>
          <cell r="G747">
            <v>0</v>
          </cell>
          <cell r="H747" t="str">
            <v xml:space="preserve"> </v>
          </cell>
        </row>
        <row r="748">
          <cell r="C748" t="str">
            <v xml:space="preserve"> </v>
          </cell>
          <cell r="D748">
            <v>0</v>
          </cell>
          <cell r="F748">
            <v>0</v>
          </cell>
          <cell r="G748">
            <v>0</v>
          </cell>
          <cell r="H748" t="str">
            <v xml:space="preserve"> </v>
          </cell>
        </row>
        <row r="749">
          <cell r="C749" t="str">
            <v xml:space="preserve"> </v>
          </cell>
          <cell r="D749">
            <v>0</v>
          </cell>
          <cell r="F749">
            <v>0</v>
          </cell>
          <cell r="G749">
            <v>0</v>
          </cell>
          <cell r="H749" t="str">
            <v xml:space="preserve"> </v>
          </cell>
        </row>
        <row r="750">
          <cell r="C750" t="str">
            <v xml:space="preserve"> </v>
          </cell>
          <cell r="D750">
            <v>0</v>
          </cell>
          <cell r="F750">
            <v>0</v>
          </cell>
          <cell r="G750">
            <v>0</v>
          </cell>
          <cell r="H750" t="str">
            <v xml:space="preserve"> </v>
          </cell>
        </row>
        <row r="751">
          <cell r="C751" t="str">
            <v xml:space="preserve"> </v>
          </cell>
          <cell r="D751">
            <v>0</v>
          </cell>
          <cell r="F751">
            <v>0</v>
          </cell>
          <cell r="G751">
            <v>0</v>
          </cell>
          <cell r="H751" t="str">
            <v xml:space="preserve"> </v>
          </cell>
        </row>
        <row r="752">
          <cell r="C752" t="str">
            <v xml:space="preserve"> </v>
          </cell>
          <cell r="D752">
            <v>0</v>
          </cell>
          <cell r="F752">
            <v>0</v>
          </cell>
          <cell r="G752">
            <v>0</v>
          </cell>
          <cell r="H752" t="str">
            <v xml:space="preserve"> </v>
          </cell>
        </row>
        <row r="753">
          <cell r="C753" t="str">
            <v xml:space="preserve"> </v>
          </cell>
          <cell r="D753">
            <v>0</v>
          </cell>
          <cell r="F753">
            <v>0</v>
          </cell>
          <cell r="G753">
            <v>0</v>
          </cell>
          <cell r="H753" t="str">
            <v xml:space="preserve"> </v>
          </cell>
        </row>
        <row r="754">
          <cell r="C754" t="str">
            <v xml:space="preserve"> </v>
          </cell>
          <cell r="D754">
            <v>0</v>
          </cell>
          <cell r="F754">
            <v>0</v>
          </cell>
          <cell r="G754">
            <v>0</v>
          </cell>
          <cell r="H754" t="str">
            <v xml:space="preserve"> </v>
          </cell>
        </row>
        <row r="755">
          <cell r="C755" t="str">
            <v xml:space="preserve"> </v>
          </cell>
          <cell r="D755">
            <v>0</v>
          </cell>
          <cell r="F755">
            <v>0</v>
          </cell>
          <cell r="G755">
            <v>0</v>
          </cell>
          <cell r="H755" t="str">
            <v xml:space="preserve"> </v>
          </cell>
        </row>
        <row r="756">
          <cell r="C756" t="str">
            <v xml:space="preserve"> </v>
          </cell>
          <cell r="D756">
            <v>0</v>
          </cell>
          <cell r="F756">
            <v>0</v>
          </cell>
          <cell r="G756">
            <v>0</v>
          </cell>
          <cell r="H756" t="str">
            <v xml:space="preserve"> </v>
          </cell>
        </row>
        <row r="757">
          <cell r="C757" t="str">
            <v xml:space="preserve"> </v>
          </cell>
          <cell r="D757">
            <v>0</v>
          </cell>
          <cell r="F757">
            <v>0</v>
          </cell>
          <cell r="G757">
            <v>0</v>
          </cell>
          <cell r="H757" t="str">
            <v xml:space="preserve"> </v>
          </cell>
        </row>
        <row r="758">
          <cell r="C758" t="str">
            <v xml:space="preserve"> </v>
          </cell>
          <cell r="D758">
            <v>0</v>
          </cell>
          <cell r="F758">
            <v>0</v>
          </cell>
          <cell r="G758">
            <v>0</v>
          </cell>
          <cell r="H758" t="str">
            <v xml:space="preserve"> </v>
          </cell>
        </row>
        <row r="759">
          <cell r="C759" t="str">
            <v xml:space="preserve"> </v>
          </cell>
          <cell r="D759">
            <v>0</v>
          </cell>
          <cell r="F759">
            <v>0</v>
          </cell>
          <cell r="G759">
            <v>0</v>
          </cell>
          <cell r="H759" t="str">
            <v xml:space="preserve"> </v>
          </cell>
        </row>
        <row r="760">
          <cell r="C760" t="str">
            <v xml:space="preserve"> </v>
          </cell>
          <cell r="D760">
            <v>0</v>
          </cell>
          <cell r="F760">
            <v>0</v>
          </cell>
          <cell r="G760">
            <v>0</v>
          </cell>
          <cell r="H760" t="str">
            <v xml:space="preserve"> </v>
          </cell>
        </row>
        <row r="761">
          <cell r="C761" t="str">
            <v xml:space="preserve"> </v>
          </cell>
          <cell r="D761">
            <v>0</v>
          </cell>
          <cell r="F761">
            <v>0</v>
          </cell>
          <cell r="G761">
            <v>0</v>
          </cell>
          <cell r="H761" t="str">
            <v xml:space="preserve"> </v>
          </cell>
        </row>
        <row r="762">
          <cell r="C762" t="str">
            <v xml:space="preserve"> </v>
          </cell>
          <cell r="D762">
            <v>0</v>
          </cell>
          <cell r="F762">
            <v>0</v>
          </cell>
          <cell r="G762">
            <v>0</v>
          </cell>
          <cell r="H762" t="str">
            <v xml:space="preserve"> </v>
          </cell>
        </row>
        <row r="763">
          <cell r="C763" t="str">
            <v xml:space="preserve"> </v>
          </cell>
          <cell r="D763">
            <v>0</v>
          </cell>
          <cell r="F763">
            <v>0</v>
          </cell>
          <cell r="G763">
            <v>0</v>
          </cell>
          <cell r="H763" t="str">
            <v xml:space="preserve"> </v>
          </cell>
        </row>
        <row r="764">
          <cell r="C764" t="str">
            <v xml:space="preserve"> </v>
          </cell>
          <cell r="D764">
            <v>0</v>
          </cell>
          <cell r="F764">
            <v>0</v>
          </cell>
          <cell r="G764">
            <v>0</v>
          </cell>
          <cell r="H764" t="str">
            <v xml:space="preserve"> </v>
          </cell>
        </row>
        <row r="765">
          <cell r="C765" t="str">
            <v xml:space="preserve"> </v>
          </cell>
          <cell r="D765">
            <v>0</v>
          </cell>
          <cell r="F765">
            <v>0</v>
          </cell>
          <cell r="G765">
            <v>0</v>
          </cell>
          <cell r="H765" t="str">
            <v xml:space="preserve"> </v>
          </cell>
        </row>
        <row r="766">
          <cell r="C766" t="str">
            <v xml:space="preserve"> </v>
          </cell>
          <cell r="D766">
            <v>0</v>
          </cell>
          <cell r="F766">
            <v>0</v>
          </cell>
          <cell r="G766">
            <v>0</v>
          </cell>
          <cell r="H766" t="str">
            <v xml:space="preserve"> </v>
          </cell>
        </row>
        <row r="767">
          <cell r="C767" t="str">
            <v xml:space="preserve"> </v>
          </cell>
          <cell r="D767">
            <v>0</v>
          </cell>
          <cell r="F767">
            <v>0</v>
          </cell>
          <cell r="G767">
            <v>0</v>
          </cell>
          <cell r="H767" t="str">
            <v xml:space="preserve"> </v>
          </cell>
        </row>
        <row r="768">
          <cell r="C768" t="str">
            <v xml:space="preserve"> </v>
          </cell>
          <cell r="D768">
            <v>0</v>
          </cell>
          <cell r="F768">
            <v>0</v>
          </cell>
          <cell r="G768">
            <v>0</v>
          </cell>
          <cell r="H768" t="str">
            <v xml:space="preserve"> </v>
          </cell>
        </row>
        <row r="769">
          <cell r="C769" t="str">
            <v xml:space="preserve"> </v>
          </cell>
          <cell r="D769">
            <v>0</v>
          </cell>
          <cell r="F769">
            <v>0</v>
          </cell>
          <cell r="G769">
            <v>0</v>
          </cell>
          <cell r="H769" t="str">
            <v xml:space="preserve"> </v>
          </cell>
        </row>
        <row r="770">
          <cell r="C770" t="str">
            <v xml:space="preserve"> </v>
          </cell>
          <cell r="D770">
            <v>0</v>
          </cell>
          <cell r="F770">
            <v>0</v>
          </cell>
          <cell r="G770">
            <v>0</v>
          </cell>
          <cell r="H770" t="str">
            <v xml:space="preserve"> </v>
          </cell>
        </row>
        <row r="771">
          <cell r="C771" t="str">
            <v xml:space="preserve"> </v>
          </cell>
          <cell r="D771">
            <v>0</v>
          </cell>
          <cell r="F771">
            <v>0</v>
          </cell>
          <cell r="G771">
            <v>0</v>
          </cell>
          <cell r="H771" t="str">
            <v xml:space="preserve"> </v>
          </cell>
        </row>
        <row r="772">
          <cell r="C772" t="str">
            <v xml:space="preserve"> </v>
          </cell>
          <cell r="D772">
            <v>0</v>
          </cell>
          <cell r="F772">
            <v>0</v>
          </cell>
          <cell r="G772">
            <v>0</v>
          </cell>
          <cell r="H772" t="str">
            <v xml:space="preserve"> </v>
          </cell>
        </row>
        <row r="773">
          <cell r="C773" t="str">
            <v xml:space="preserve"> </v>
          </cell>
          <cell r="D773">
            <v>0</v>
          </cell>
          <cell r="F773">
            <v>0</v>
          </cell>
          <cell r="G773">
            <v>0</v>
          </cell>
          <cell r="H773" t="str">
            <v xml:space="preserve"> </v>
          </cell>
        </row>
        <row r="774">
          <cell r="C774" t="str">
            <v xml:space="preserve"> </v>
          </cell>
          <cell r="D774">
            <v>0</v>
          </cell>
          <cell r="F774">
            <v>0</v>
          </cell>
          <cell r="G774">
            <v>0</v>
          </cell>
          <cell r="H774" t="str">
            <v xml:space="preserve"> </v>
          </cell>
        </row>
        <row r="775">
          <cell r="C775" t="str">
            <v xml:space="preserve"> </v>
          </cell>
          <cell r="D775">
            <v>0</v>
          </cell>
          <cell r="F775">
            <v>0</v>
          </cell>
          <cell r="G775">
            <v>0</v>
          </cell>
          <cell r="H775" t="str">
            <v xml:space="preserve"> </v>
          </cell>
        </row>
        <row r="776">
          <cell r="C776" t="str">
            <v xml:space="preserve"> </v>
          </cell>
          <cell r="D776">
            <v>0</v>
          </cell>
          <cell r="F776">
            <v>0</v>
          </cell>
          <cell r="G776">
            <v>0</v>
          </cell>
          <cell r="H776" t="str">
            <v xml:space="preserve"> </v>
          </cell>
        </row>
        <row r="777">
          <cell r="C777" t="str">
            <v xml:space="preserve"> </v>
          </cell>
          <cell r="D777">
            <v>0</v>
          </cell>
          <cell r="F777">
            <v>0</v>
          </cell>
          <cell r="G777">
            <v>0</v>
          </cell>
          <cell r="H777" t="str">
            <v xml:space="preserve"> </v>
          </cell>
        </row>
        <row r="778">
          <cell r="C778" t="str">
            <v xml:space="preserve"> </v>
          </cell>
          <cell r="D778">
            <v>0</v>
          </cell>
          <cell r="F778">
            <v>0</v>
          </cell>
          <cell r="G778">
            <v>0</v>
          </cell>
          <cell r="H778" t="str">
            <v xml:space="preserve"> </v>
          </cell>
        </row>
        <row r="779">
          <cell r="C779" t="str">
            <v xml:space="preserve"> </v>
          </cell>
          <cell r="D779">
            <v>0</v>
          </cell>
          <cell r="F779">
            <v>0</v>
          </cell>
          <cell r="G779">
            <v>0</v>
          </cell>
          <cell r="H779" t="str">
            <v xml:space="preserve"> </v>
          </cell>
        </row>
        <row r="780">
          <cell r="C780" t="str">
            <v xml:space="preserve"> </v>
          </cell>
          <cell r="D780">
            <v>0</v>
          </cell>
          <cell r="F780">
            <v>0</v>
          </cell>
          <cell r="G780">
            <v>0</v>
          </cell>
          <cell r="H780" t="str">
            <v xml:space="preserve"> </v>
          </cell>
        </row>
        <row r="781">
          <cell r="C781" t="str">
            <v xml:space="preserve"> </v>
          </cell>
          <cell r="D781">
            <v>0</v>
          </cell>
          <cell r="F781">
            <v>0</v>
          </cell>
          <cell r="G781">
            <v>0</v>
          </cell>
          <cell r="H781" t="str">
            <v xml:space="preserve"> </v>
          </cell>
        </row>
        <row r="782">
          <cell r="C782" t="str">
            <v xml:space="preserve"> </v>
          </cell>
          <cell r="D782">
            <v>0</v>
          </cell>
          <cell r="F782">
            <v>0</v>
          </cell>
          <cell r="G782">
            <v>0</v>
          </cell>
          <cell r="H782" t="str">
            <v xml:space="preserve"> </v>
          </cell>
        </row>
        <row r="783">
          <cell r="C783" t="str">
            <v xml:space="preserve"> </v>
          </cell>
          <cell r="D783">
            <v>0</v>
          </cell>
          <cell r="F783">
            <v>0</v>
          </cell>
          <cell r="G783">
            <v>0</v>
          </cell>
          <cell r="H783" t="str">
            <v xml:space="preserve"> </v>
          </cell>
        </row>
        <row r="784">
          <cell r="C784" t="str">
            <v xml:space="preserve"> </v>
          </cell>
          <cell r="D784">
            <v>0</v>
          </cell>
          <cell r="F784">
            <v>0</v>
          </cell>
          <cell r="G784">
            <v>0</v>
          </cell>
          <cell r="H784" t="str">
            <v xml:space="preserve"> </v>
          </cell>
        </row>
        <row r="785">
          <cell r="C785" t="str">
            <v xml:space="preserve"> </v>
          </cell>
          <cell r="D785">
            <v>0</v>
          </cell>
          <cell r="F785">
            <v>0</v>
          </cell>
          <cell r="G785">
            <v>0</v>
          </cell>
          <cell r="H785" t="str">
            <v xml:space="preserve"> </v>
          </cell>
        </row>
        <row r="786">
          <cell r="C786" t="str">
            <v xml:space="preserve"> </v>
          </cell>
          <cell r="D786">
            <v>0</v>
          </cell>
          <cell r="F786">
            <v>0</v>
          </cell>
          <cell r="G786">
            <v>0</v>
          </cell>
          <cell r="H786" t="str">
            <v xml:space="preserve"> </v>
          </cell>
        </row>
        <row r="787">
          <cell r="C787" t="str">
            <v xml:space="preserve"> </v>
          </cell>
          <cell r="D787">
            <v>0</v>
          </cell>
          <cell r="F787">
            <v>0</v>
          </cell>
          <cell r="G787">
            <v>0</v>
          </cell>
          <cell r="H787" t="str">
            <v xml:space="preserve"> </v>
          </cell>
        </row>
        <row r="788">
          <cell r="C788" t="str">
            <v xml:space="preserve"> </v>
          </cell>
          <cell r="D788">
            <v>0</v>
          </cell>
          <cell r="F788">
            <v>0</v>
          </cell>
          <cell r="G788">
            <v>0</v>
          </cell>
          <cell r="H788" t="str">
            <v xml:space="preserve"> </v>
          </cell>
        </row>
        <row r="789">
          <cell r="C789" t="str">
            <v xml:space="preserve"> </v>
          </cell>
          <cell r="D789">
            <v>0</v>
          </cell>
          <cell r="F789">
            <v>0</v>
          </cell>
          <cell r="G789">
            <v>0</v>
          </cell>
          <cell r="H789" t="str">
            <v xml:space="preserve"> </v>
          </cell>
        </row>
        <row r="790">
          <cell r="C790" t="str">
            <v xml:space="preserve"> </v>
          </cell>
          <cell r="D790">
            <v>0</v>
          </cell>
          <cell r="F790">
            <v>0</v>
          </cell>
          <cell r="G790">
            <v>0</v>
          </cell>
          <cell r="H790" t="str">
            <v xml:space="preserve"> </v>
          </cell>
        </row>
        <row r="791">
          <cell r="C791" t="str">
            <v xml:space="preserve"> </v>
          </cell>
          <cell r="D791">
            <v>0</v>
          </cell>
          <cell r="F791">
            <v>0</v>
          </cell>
          <cell r="G791">
            <v>0</v>
          </cell>
          <cell r="H791" t="str">
            <v xml:space="preserve"> </v>
          </cell>
        </row>
        <row r="792">
          <cell r="C792" t="str">
            <v xml:space="preserve"> </v>
          </cell>
          <cell r="D792">
            <v>0</v>
          </cell>
          <cell r="F792">
            <v>0</v>
          </cell>
          <cell r="G792">
            <v>0</v>
          </cell>
          <cell r="H792" t="str">
            <v xml:space="preserve"> </v>
          </cell>
        </row>
        <row r="793">
          <cell r="C793" t="str">
            <v xml:space="preserve"> </v>
          </cell>
          <cell r="D793">
            <v>0</v>
          </cell>
          <cell r="F793">
            <v>0</v>
          </cell>
          <cell r="G793">
            <v>0</v>
          </cell>
          <cell r="H793" t="str">
            <v xml:space="preserve"> </v>
          </cell>
        </row>
        <row r="794">
          <cell r="C794" t="str">
            <v xml:space="preserve"> </v>
          </cell>
          <cell r="D794">
            <v>0</v>
          </cell>
          <cell r="F794">
            <v>0</v>
          </cell>
          <cell r="G794">
            <v>0</v>
          </cell>
          <cell r="H794" t="str">
            <v xml:space="preserve"> </v>
          </cell>
        </row>
        <row r="795">
          <cell r="C795" t="str">
            <v xml:space="preserve"> </v>
          </cell>
          <cell r="D795">
            <v>0</v>
          </cell>
          <cell r="F795">
            <v>0</v>
          </cell>
          <cell r="G795">
            <v>0</v>
          </cell>
          <cell r="H795" t="str">
            <v xml:space="preserve"> </v>
          </cell>
        </row>
        <row r="796">
          <cell r="C796" t="str">
            <v xml:space="preserve"> </v>
          </cell>
          <cell r="D796">
            <v>0</v>
          </cell>
          <cell r="F796">
            <v>0</v>
          </cell>
          <cell r="G796">
            <v>0</v>
          </cell>
          <cell r="H796" t="str">
            <v xml:space="preserve"> </v>
          </cell>
        </row>
        <row r="797">
          <cell r="C797" t="str">
            <v xml:space="preserve"> </v>
          </cell>
          <cell r="D797">
            <v>0</v>
          </cell>
          <cell r="F797">
            <v>0</v>
          </cell>
          <cell r="G797">
            <v>0</v>
          </cell>
          <cell r="H797" t="str">
            <v xml:space="preserve"> </v>
          </cell>
        </row>
        <row r="798">
          <cell r="C798" t="str">
            <v xml:space="preserve"> </v>
          </cell>
          <cell r="D798">
            <v>0</v>
          </cell>
          <cell r="F798">
            <v>0</v>
          </cell>
          <cell r="G798">
            <v>0</v>
          </cell>
          <cell r="H798" t="str">
            <v xml:space="preserve"> </v>
          </cell>
        </row>
        <row r="799">
          <cell r="C799" t="str">
            <v xml:space="preserve"> </v>
          </cell>
          <cell r="D799">
            <v>0</v>
          </cell>
          <cell r="F799">
            <v>0</v>
          </cell>
          <cell r="G799">
            <v>0</v>
          </cell>
          <cell r="H799" t="str">
            <v xml:space="preserve"> </v>
          </cell>
        </row>
        <row r="800">
          <cell r="C800" t="str">
            <v xml:space="preserve"> </v>
          </cell>
          <cell r="D800">
            <v>0</v>
          </cell>
          <cell r="F800">
            <v>0</v>
          </cell>
          <cell r="G800">
            <v>0</v>
          </cell>
          <cell r="H800" t="str">
            <v xml:space="preserve"> </v>
          </cell>
        </row>
        <row r="801">
          <cell r="C801" t="str">
            <v xml:space="preserve"> </v>
          </cell>
          <cell r="D801">
            <v>0</v>
          </cell>
          <cell r="F801">
            <v>0</v>
          </cell>
          <cell r="G801">
            <v>0</v>
          </cell>
          <cell r="H801" t="str">
            <v xml:space="preserve"> </v>
          </cell>
        </row>
        <row r="802">
          <cell r="C802" t="str">
            <v xml:space="preserve"> </v>
          </cell>
          <cell r="D802">
            <v>0</v>
          </cell>
          <cell r="F802">
            <v>0</v>
          </cell>
          <cell r="G802">
            <v>0</v>
          </cell>
          <cell r="H802" t="str">
            <v xml:space="preserve"> </v>
          </cell>
        </row>
        <row r="803">
          <cell r="C803" t="str">
            <v xml:space="preserve"> </v>
          </cell>
          <cell r="D803">
            <v>0</v>
          </cell>
          <cell r="F803">
            <v>0</v>
          </cell>
          <cell r="G803">
            <v>0</v>
          </cell>
          <cell r="H803" t="str">
            <v xml:space="preserve"> </v>
          </cell>
        </row>
        <row r="804">
          <cell r="C804" t="str">
            <v xml:space="preserve"> </v>
          </cell>
          <cell r="D804">
            <v>0</v>
          </cell>
          <cell r="F804">
            <v>0</v>
          </cell>
          <cell r="G804">
            <v>0</v>
          </cell>
          <cell r="H804" t="str">
            <v xml:space="preserve"> </v>
          </cell>
        </row>
        <row r="805">
          <cell r="C805" t="str">
            <v xml:space="preserve"> </v>
          </cell>
          <cell r="D805">
            <v>0</v>
          </cell>
          <cell r="F805">
            <v>0</v>
          </cell>
          <cell r="G805">
            <v>0</v>
          </cell>
          <cell r="H805" t="str">
            <v xml:space="preserve"> </v>
          </cell>
        </row>
        <row r="806">
          <cell r="C806" t="str">
            <v xml:space="preserve"> </v>
          </cell>
          <cell r="D806">
            <v>0</v>
          </cell>
          <cell r="F806">
            <v>0</v>
          </cell>
          <cell r="G806">
            <v>0</v>
          </cell>
          <cell r="H806" t="str">
            <v xml:space="preserve"> </v>
          </cell>
        </row>
        <row r="807">
          <cell r="C807" t="str">
            <v xml:space="preserve"> </v>
          </cell>
          <cell r="D807">
            <v>0</v>
          </cell>
          <cell r="F807">
            <v>0</v>
          </cell>
          <cell r="G807">
            <v>0</v>
          </cell>
          <cell r="H807" t="str">
            <v xml:space="preserve"> </v>
          </cell>
        </row>
        <row r="808">
          <cell r="C808" t="str">
            <v xml:space="preserve"> </v>
          </cell>
          <cell r="D808">
            <v>0</v>
          </cell>
          <cell r="F808">
            <v>0</v>
          </cell>
          <cell r="G808">
            <v>0</v>
          </cell>
          <cell r="H808" t="str">
            <v xml:space="preserve"> </v>
          </cell>
        </row>
        <row r="809">
          <cell r="C809" t="str">
            <v xml:space="preserve"> </v>
          </cell>
          <cell r="D809">
            <v>0</v>
          </cell>
          <cell r="F809">
            <v>0</v>
          </cell>
          <cell r="G809">
            <v>0</v>
          </cell>
          <cell r="H809" t="str">
            <v xml:space="preserve"> </v>
          </cell>
        </row>
        <row r="810">
          <cell r="C810" t="str">
            <v xml:space="preserve"> </v>
          </cell>
          <cell r="D810">
            <v>0</v>
          </cell>
          <cell r="F810">
            <v>0</v>
          </cell>
          <cell r="G810">
            <v>0</v>
          </cell>
          <cell r="H810" t="str">
            <v xml:space="preserve"> </v>
          </cell>
        </row>
        <row r="811">
          <cell r="C811" t="str">
            <v xml:space="preserve"> </v>
          </cell>
          <cell r="D811">
            <v>0</v>
          </cell>
          <cell r="F811">
            <v>0</v>
          </cell>
          <cell r="G811">
            <v>0</v>
          </cell>
          <cell r="H811" t="str">
            <v xml:space="preserve"> </v>
          </cell>
        </row>
        <row r="812">
          <cell r="C812" t="str">
            <v xml:space="preserve"> </v>
          </cell>
          <cell r="D812">
            <v>0</v>
          </cell>
          <cell r="F812">
            <v>0</v>
          </cell>
          <cell r="G812">
            <v>0</v>
          </cell>
          <cell r="H812" t="str">
            <v xml:space="preserve"> </v>
          </cell>
        </row>
        <row r="813">
          <cell r="C813" t="str">
            <v xml:space="preserve"> </v>
          </cell>
          <cell r="D813">
            <v>0</v>
          </cell>
          <cell r="F813">
            <v>0</v>
          </cell>
          <cell r="G813">
            <v>0</v>
          </cell>
          <cell r="H813" t="str">
            <v xml:space="preserve"> </v>
          </cell>
        </row>
        <row r="814">
          <cell r="C814" t="str">
            <v xml:space="preserve"> </v>
          </cell>
          <cell r="D814">
            <v>0</v>
          </cell>
          <cell r="F814">
            <v>0</v>
          </cell>
          <cell r="G814">
            <v>0</v>
          </cell>
          <cell r="H814" t="str">
            <v xml:space="preserve"> </v>
          </cell>
        </row>
        <row r="815">
          <cell r="C815" t="str">
            <v xml:space="preserve"> </v>
          </cell>
          <cell r="D815">
            <v>0</v>
          </cell>
          <cell r="F815">
            <v>0</v>
          </cell>
          <cell r="G815">
            <v>0</v>
          </cell>
          <cell r="H815" t="str">
            <v xml:space="preserve"> </v>
          </cell>
        </row>
        <row r="816">
          <cell r="C816" t="str">
            <v xml:space="preserve"> </v>
          </cell>
          <cell r="D816">
            <v>0</v>
          </cell>
          <cell r="F816">
            <v>0</v>
          </cell>
          <cell r="G816">
            <v>0</v>
          </cell>
          <cell r="H816" t="str">
            <v xml:space="preserve"> </v>
          </cell>
        </row>
        <row r="817">
          <cell r="C817" t="str">
            <v xml:space="preserve"> </v>
          </cell>
          <cell r="D817">
            <v>0</v>
          </cell>
          <cell r="F817">
            <v>0</v>
          </cell>
          <cell r="G817">
            <v>0</v>
          </cell>
          <cell r="H817" t="str">
            <v xml:space="preserve"> </v>
          </cell>
        </row>
        <row r="818">
          <cell r="C818" t="str">
            <v xml:space="preserve"> </v>
          </cell>
          <cell r="D818">
            <v>0</v>
          </cell>
          <cell r="F818">
            <v>0</v>
          </cell>
          <cell r="G818">
            <v>0</v>
          </cell>
          <cell r="H818" t="str">
            <v xml:space="preserve"> </v>
          </cell>
        </row>
        <row r="819">
          <cell r="C819" t="str">
            <v xml:space="preserve"> </v>
          </cell>
          <cell r="D819">
            <v>0</v>
          </cell>
          <cell r="F819">
            <v>0</v>
          </cell>
          <cell r="G819">
            <v>0</v>
          </cell>
          <cell r="H819" t="str">
            <v xml:space="preserve"> </v>
          </cell>
        </row>
        <row r="820">
          <cell r="C820" t="str">
            <v xml:space="preserve"> </v>
          </cell>
          <cell r="D820">
            <v>0</v>
          </cell>
          <cell r="F820">
            <v>0</v>
          </cell>
          <cell r="G820">
            <v>0</v>
          </cell>
          <cell r="H820" t="str">
            <v xml:space="preserve"> </v>
          </cell>
        </row>
        <row r="821">
          <cell r="C821" t="str">
            <v xml:space="preserve"> </v>
          </cell>
          <cell r="D821">
            <v>0</v>
          </cell>
          <cell r="F821">
            <v>0</v>
          </cell>
          <cell r="G821">
            <v>0</v>
          </cell>
          <cell r="H821" t="str">
            <v xml:space="preserve"> </v>
          </cell>
        </row>
        <row r="822">
          <cell r="C822" t="str">
            <v xml:space="preserve"> </v>
          </cell>
          <cell r="D822">
            <v>0</v>
          </cell>
          <cell r="F822">
            <v>0</v>
          </cell>
          <cell r="G822">
            <v>0</v>
          </cell>
          <cell r="H822" t="str">
            <v xml:space="preserve"> </v>
          </cell>
        </row>
        <row r="823">
          <cell r="C823" t="str">
            <v xml:space="preserve"> </v>
          </cell>
          <cell r="D823">
            <v>0</v>
          </cell>
          <cell r="F823">
            <v>0</v>
          </cell>
          <cell r="G823">
            <v>0</v>
          </cell>
          <cell r="H823" t="str">
            <v xml:space="preserve"> </v>
          </cell>
        </row>
        <row r="824">
          <cell r="C824" t="str">
            <v xml:space="preserve"> </v>
          </cell>
          <cell r="D824">
            <v>0</v>
          </cell>
          <cell r="F824">
            <v>0</v>
          </cell>
          <cell r="G824">
            <v>0</v>
          </cell>
          <cell r="H824" t="str">
            <v xml:space="preserve"> </v>
          </cell>
        </row>
        <row r="825">
          <cell r="C825" t="str">
            <v xml:space="preserve"> </v>
          </cell>
          <cell r="D825">
            <v>0</v>
          </cell>
          <cell r="F825">
            <v>0</v>
          </cell>
          <cell r="G825">
            <v>0</v>
          </cell>
          <cell r="H825" t="str">
            <v xml:space="preserve"> </v>
          </cell>
        </row>
        <row r="826">
          <cell r="C826" t="str">
            <v xml:space="preserve"> </v>
          </cell>
          <cell r="D826">
            <v>0</v>
          </cell>
          <cell r="F826">
            <v>0</v>
          </cell>
          <cell r="G826">
            <v>0</v>
          </cell>
          <cell r="H826" t="str">
            <v xml:space="preserve"> </v>
          </cell>
        </row>
        <row r="827">
          <cell r="C827" t="str">
            <v xml:space="preserve"> </v>
          </cell>
          <cell r="D827">
            <v>0</v>
          </cell>
          <cell r="F827">
            <v>0</v>
          </cell>
          <cell r="G827">
            <v>0</v>
          </cell>
          <cell r="H827" t="str">
            <v xml:space="preserve"> </v>
          </cell>
        </row>
        <row r="828">
          <cell r="C828" t="str">
            <v xml:space="preserve"> </v>
          </cell>
          <cell r="D828">
            <v>0</v>
          </cell>
          <cell r="F828">
            <v>0</v>
          </cell>
          <cell r="G828">
            <v>0</v>
          </cell>
          <cell r="H828" t="str">
            <v xml:space="preserve"> </v>
          </cell>
        </row>
        <row r="829">
          <cell r="C829" t="str">
            <v xml:space="preserve"> </v>
          </cell>
          <cell r="D829">
            <v>0</v>
          </cell>
          <cell r="F829">
            <v>0</v>
          </cell>
          <cell r="G829">
            <v>0</v>
          </cell>
          <cell r="H829" t="str">
            <v xml:space="preserve"> </v>
          </cell>
        </row>
        <row r="830">
          <cell r="C830" t="str">
            <v xml:space="preserve"> </v>
          </cell>
          <cell r="D830">
            <v>0</v>
          </cell>
          <cell r="F830">
            <v>0</v>
          </cell>
          <cell r="G830">
            <v>0</v>
          </cell>
          <cell r="H830" t="str">
            <v xml:space="preserve"> </v>
          </cell>
        </row>
        <row r="831">
          <cell r="C831" t="str">
            <v xml:space="preserve"> </v>
          </cell>
          <cell r="D831">
            <v>0</v>
          </cell>
          <cell r="F831">
            <v>0</v>
          </cell>
          <cell r="G831">
            <v>0</v>
          </cell>
          <cell r="H831" t="str">
            <v xml:space="preserve"> </v>
          </cell>
        </row>
        <row r="832">
          <cell r="C832" t="str">
            <v xml:space="preserve"> </v>
          </cell>
          <cell r="D832">
            <v>0</v>
          </cell>
          <cell r="F832">
            <v>0</v>
          </cell>
          <cell r="G832">
            <v>0</v>
          </cell>
          <cell r="H832" t="str">
            <v xml:space="preserve"> </v>
          </cell>
        </row>
        <row r="833">
          <cell r="C833" t="str">
            <v xml:space="preserve"> </v>
          </cell>
          <cell r="D833">
            <v>0</v>
          </cell>
          <cell r="F833">
            <v>0</v>
          </cell>
          <cell r="G833">
            <v>0</v>
          </cell>
          <cell r="H833" t="str">
            <v xml:space="preserve"> </v>
          </cell>
        </row>
        <row r="834">
          <cell r="C834" t="str">
            <v xml:space="preserve"> </v>
          </cell>
          <cell r="D834">
            <v>0</v>
          </cell>
          <cell r="F834">
            <v>0</v>
          </cell>
          <cell r="G834">
            <v>0</v>
          </cell>
          <cell r="H834" t="str">
            <v xml:space="preserve"> </v>
          </cell>
        </row>
        <row r="835">
          <cell r="C835" t="str">
            <v xml:space="preserve"> </v>
          </cell>
          <cell r="D835">
            <v>0</v>
          </cell>
          <cell r="F835">
            <v>0</v>
          </cell>
          <cell r="G835">
            <v>0</v>
          </cell>
          <cell r="H835" t="str">
            <v xml:space="preserve"> </v>
          </cell>
        </row>
        <row r="836">
          <cell r="C836" t="str">
            <v xml:space="preserve"> </v>
          </cell>
          <cell r="D836">
            <v>0</v>
          </cell>
          <cell r="F836">
            <v>0</v>
          </cell>
          <cell r="G836">
            <v>0</v>
          </cell>
          <cell r="H836" t="str">
            <v xml:space="preserve"> </v>
          </cell>
        </row>
        <row r="837">
          <cell r="C837" t="str">
            <v xml:space="preserve"> </v>
          </cell>
          <cell r="D837">
            <v>0</v>
          </cell>
          <cell r="F837">
            <v>0</v>
          </cell>
          <cell r="G837">
            <v>0</v>
          </cell>
          <cell r="H837" t="str">
            <v xml:space="preserve"> </v>
          </cell>
        </row>
        <row r="838">
          <cell r="C838" t="str">
            <v xml:space="preserve"> </v>
          </cell>
          <cell r="D838">
            <v>0</v>
          </cell>
          <cell r="F838">
            <v>0</v>
          </cell>
          <cell r="G838">
            <v>0</v>
          </cell>
          <cell r="H838" t="str">
            <v xml:space="preserve"> </v>
          </cell>
        </row>
        <row r="839">
          <cell r="C839" t="str">
            <v xml:space="preserve"> </v>
          </cell>
          <cell r="D839">
            <v>0</v>
          </cell>
          <cell r="F839">
            <v>0</v>
          </cell>
          <cell r="G839">
            <v>0</v>
          </cell>
          <cell r="H839" t="str">
            <v xml:space="preserve"> </v>
          </cell>
        </row>
        <row r="840">
          <cell r="C840" t="str">
            <v xml:space="preserve"> </v>
          </cell>
          <cell r="D840">
            <v>0</v>
          </cell>
          <cell r="F840">
            <v>0</v>
          </cell>
          <cell r="G840">
            <v>0</v>
          </cell>
          <cell r="H840" t="str">
            <v xml:space="preserve"> </v>
          </cell>
        </row>
        <row r="841">
          <cell r="C841" t="str">
            <v xml:space="preserve"> </v>
          </cell>
          <cell r="D841">
            <v>0</v>
          </cell>
          <cell r="F841">
            <v>0</v>
          </cell>
          <cell r="G841">
            <v>0</v>
          </cell>
          <cell r="H841" t="str">
            <v xml:space="preserve"> </v>
          </cell>
        </row>
        <row r="842">
          <cell r="C842" t="str">
            <v xml:space="preserve"> </v>
          </cell>
          <cell r="D842">
            <v>0</v>
          </cell>
          <cell r="F842">
            <v>0</v>
          </cell>
          <cell r="G842">
            <v>0</v>
          </cell>
          <cell r="H842" t="str">
            <v xml:space="preserve"> </v>
          </cell>
        </row>
        <row r="843">
          <cell r="C843" t="str">
            <v xml:space="preserve"> </v>
          </cell>
          <cell r="D843">
            <v>0</v>
          </cell>
          <cell r="F843">
            <v>0</v>
          </cell>
          <cell r="G843">
            <v>0</v>
          </cell>
          <cell r="H843" t="str">
            <v xml:space="preserve"> </v>
          </cell>
        </row>
        <row r="844">
          <cell r="C844" t="str">
            <v xml:space="preserve"> </v>
          </cell>
          <cell r="D844">
            <v>0</v>
          </cell>
          <cell r="F844">
            <v>0</v>
          </cell>
          <cell r="G844">
            <v>0</v>
          </cell>
          <cell r="H844" t="str">
            <v xml:space="preserve"> </v>
          </cell>
        </row>
        <row r="845">
          <cell r="C845" t="str">
            <v xml:space="preserve"> </v>
          </cell>
          <cell r="D845">
            <v>0</v>
          </cell>
          <cell r="F845">
            <v>0</v>
          </cell>
          <cell r="G845">
            <v>0</v>
          </cell>
          <cell r="H845" t="str">
            <v xml:space="preserve"> </v>
          </cell>
        </row>
        <row r="846">
          <cell r="C846" t="str">
            <v xml:space="preserve"> </v>
          </cell>
          <cell r="D846">
            <v>0</v>
          </cell>
          <cell r="F846">
            <v>0</v>
          </cell>
          <cell r="G846">
            <v>0</v>
          </cell>
          <cell r="H846" t="str">
            <v xml:space="preserve"> </v>
          </cell>
        </row>
        <row r="847">
          <cell r="C847" t="str">
            <v xml:space="preserve"> </v>
          </cell>
          <cell r="D847">
            <v>0</v>
          </cell>
          <cell r="F847">
            <v>0</v>
          </cell>
          <cell r="G847">
            <v>0</v>
          </cell>
          <cell r="H847" t="str">
            <v xml:space="preserve"> </v>
          </cell>
        </row>
        <row r="848">
          <cell r="C848" t="str">
            <v xml:space="preserve"> </v>
          </cell>
          <cell r="D848">
            <v>0</v>
          </cell>
          <cell r="F848">
            <v>0</v>
          </cell>
          <cell r="G848">
            <v>0</v>
          </cell>
          <cell r="H848" t="str">
            <v xml:space="preserve"> </v>
          </cell>
        </row>
        <row r="849">
          <cell r="C849" t="str">
            <v xml:space="preserve"> </v>
          </cell>
          <cell r="D849">
            <v>0</v>
          </cell>
          <cell r="F849">
            <v>0</v>
          </cell>
          <cell r="G849">
            <v>0</v>
          </cell>
          <cell r="H849" t="str">
            <v xml:space="preserve"> </v>
          </cell>
        </row>
        <row r="850">
          <cell r="C850" t="str">
            <v xml:space="preserve"> </v>
          </cell>
          <cell r="D850">
            <v>0</v>
          </cell>
          <cell r="F850">
            <v>0</v>
          </cell>
          <cell r="G850">
            <v>0</v>
          </cell>
          <cell r="H850" t="str">
            <v xml:space="preserve"> </v>
          </cell>
        </row>
        <row r="851">
          <cell r="C851" t="str">
            <v xml:space="preserve"> </v>
          </cell>
          <cell r="D851">
            <v>0</v>
          </cell>
          <cell r="F851">
            <v>0</v>
          </cell>
          <cell r="G851">
            <v>0</v>
          </cell>
          <cell r="H851" t="str">
            <v xml:space="preserve"> </v>
          </cell>
        </row>
        <row r="852">
          <cell r="C852" t="str">
            <v xml:space="preserve"> </v>
          </cell>
          <cell r="D852">
            <v>0</v>
          </cell>
          <cell r="F852">
            <v>0</v>
          </cell>
          <cell r="G852">
            <v>0</v>
          </cell>
          <cell r="H852" t="str">
            <v xml:space="preserve"> </v>
          </cell>
        </row>
        <row r="853">
          <cell r="C853" t="str">
            <v xml:space="preserve"> </v>
          </cell>
          <cell r="D853">
            <v>0</v>
          </cell>
          <cell r="F853">
            <v>0</v>
          </cell>
          <cell r="G853">
            <v>0</v>
          </cell>
          <cell r="H853" t="str">
            <v xml:space="preserve"> </v>
          </cell>
        </row>
        <row r="854">
          <cell r="C854" t="str">
            <v xml:space="preserve"> </v>
          </cell>
          <cell r="D854">
            <v>0</v>
          </cell>
          <cell r="F854">
            <v>0</v>
          </cell>
          <cell r="G854">
            <v>0</v>
          </cell>
          <cell r="H854" t="str">
            <v xml:space="preserve"> </v>
          </cell>
        </row>
        <row r="855">
          <cell r="C855" t="str">
            <v xml:space="preserve"> </v>
          </cell>
          <cell r="D855">
            <v>0</v>
          </cell>
          <cell r="F855">
            <v>0</v>
          </cell>
          <cell r="G855">
            <v>0</v>
          </cell>
          <cell r="H855" t="str">
            <v xml:space="preserve"> </v>
          </cell>
        </row>
        <row r="856">
          <cell r="C856" t="str">
            <v xml:space="preserve"> </v>
          </cell>
          <cell r="D856">
            <v>0</v>
          </cell>
          <cell r="F856">
            <v>0</v>
          </cell>
          <cell r="G856">
            <v>0</v>
          </cell>
          <cell r="H856" t="str">
            <v xml:space="preserve"> </v>
          </cell>
        </row>
        <row r="857">
          <cell r="C857" t="str">
            <v xml:space="preserve"> </v>
          </cell>
          <cell r="D857">
            <v>0</v>
          </cell>
          <cell r="F857">
            <v>0</v>
          </cell>
          <cell r="G857">
            <v>0</v>
          </cell>
          <cell r="H857" t="str">
            <v xml:space="preserve"> </v>
          </cell>
        </row>
        <row r="858">
          <cell r="C858" t="str">
            <v xml:space="preserve"> </v>
          </cell>
          <cell r="D858">
            <v>0</v>
          </cell>
          <cell r="F858">
            <v>0</v>
          </cell>
          <cell r="G858">
            <v>0</v>
          </cell>
          <cell r="H858" t="str">
            <v xml:space="preserve"> </v>
          </cell>
        </row>
        <row r="859">
          <cell r="C859" t="str">
            <v xml:space="preserve"> </v>
          </cell>
          <cell r="D859">
            <v>0</v>
          </cell>
          <cell r="F859">
            <v>0</v>
          </cell>
          <cell r="G859">
            <v>0</v>
          </cell>
          <cell r="H859" t="str">
            <v xml:space="preserve"> </v>
          </cell>
        </row>
        <row r="860">
          <cell r="C860" t="str">
            <v xml:space="preserve"> </v>
          </cell>
          <cell r="D860">
            <v>0</v>
          </cell>
          <cell r="F860">
            <v>0</v>
          </cell>
          <cell r="G860">
            <v>0</v>
          </cell>
          <cell r="H860" t="str">
            <v xml:space="preserve"> </v>
          </cell>
        </row>
        <row r="861">
          <cell r="C861" t="str">
            <v xml:space="preserve"> </v>
          </cell>
          <cell r="D861">
            <v>0</v>
          </cell>
          <cell r="F861">
            <v>0</v>
          </cell>
          <cell r="G861">
            <v>0</v>
          </cell>
          <cell r="H861" t="str">
            <v xml:space="preserve"> </v>
          </cell>
        </row>
        <row r="862">
          <cell r="C862" t="str">
            <v xml:space="preserve"> </v>
          </cell>
          <cell r="D862">
            <v>0</v>
          </cell>
          <cell r="F862">
            <v>0</v>
          </cell>
          <cell r="G862">
            <v>0</v>
          </cell>
          <cell r="H862" t="str">
            <v xml:space="preserve"> </v>
          </cell>
        </row>
        <row r="863">
          <cell r="C863" t="str">
            <v xml:space="preserve"> </v>
          </cell>
          <cell r="D863">
            <v>0</v>
          </cell>
          <cell r="F863">
            <v>0</v>
          </cell>
          <cell r="G863">
            <v>0</v>
          </cell>
          <cell r="H863" t="str">
            <v xml:space="preserve"> </v>
          </cell>
        </row>
        <row r="864">
          <cell r="C864" t="str">
            <v xml:space="preserve"> </v>
          </cell>
          <cell r="D864">
            <v>0</v>
          </cell>
          <cell r="F864">
            <v>0</v>
          </cell>
          <cell r="G864">
            <v>0</v>
          </cell>
          <cell r="H864" t="str">
            <v xml:space="preserve"> </v>
          </cell>
        </row>
        <row r="865">
          <cell r="C865" t="str">
            <v xml:space="preserve"> </v>
          </cell>
          <cell r="D865">
            <v>0</v>
          </cell>
          <cell r="F865">
            <v>0</v>
          </cell>
          <cell r="G865">
            <v>0</v>
          </cell>
          <cell r="H865" t="str">
            <v xml:space="preserve"> </v>
          </cell>
        </row>
        <row r="866">
          <cell r="C866" t="str">
            <v xml:space="preserve"> </v>
          </cell>
          <cell r="D866">
            <v>0</v>
          </cell>
          <cell r="F866">
            <v>0</v>
          </cell>
          <cell r="G866">
            <v>0</v>
          </cell>
          <cell r="H866" t="str">
            <v xml:space="preserve"> </v>
          </cell>
        </row>
        <row r="867">
          <cell r="C867" t="str">
            <v xml:space="preserve"> </v>
          </cell>
          <cell r="D867">
            <v>0</v>
          </cell>
          <cell r="F867">
            <v>0</v>
          </cell>
          <cell r="G867">
            <v>0</v>
          </cell>
          <cell r="H867" t="str">
            <v xml:space="preserve"> </v>
          </cell>
        </row>
        <row r="868">
          <cell r="C868" t="str">
            <v xml:space="preserve"> </v>
          </cell>
          <cell r="D868">
            <v>0</v>
          </cell>
          <cell r="F868">
            <v>0</v>
          </cell>
          <cell r="G868">
            <v>0</v>
          </cell>
          <cell r="H868" t="str">
            <v xml:space="preserve"> </v>
          </cell>
        </row>
        <row r="869">
          <cell r="C869" t="str">
            <v xml:space="preserve"> </v>
          </cell>
          <cell r="D869">
            <v>0</v>
          </cell>
          <cell r="F869">
            <v>0</v>
          </cell>
          <cell r="G869">
            <v>0</v>
          </cell>
          <cell r="H869" t="str">
            <v xml:space="preserve"> </v>
          </cell>
        </row>
        <row r="870">
          <cell r="C870" t="str">
            <v xml:space="preserve"> </v>
          </cell>
          <cell r="D870">
            <v>0</v>
          </cell>
          <cell r="F870">
            <v>0</v>
          </cell>
          <cell r="G870">
            <v>0</v>
          </cell>
          <cell r="H870" t="str">
            <v xml:space="preserve"> </v>
          </cell>
        </row>
        <row r="871">
          <cell r="C871" t="str">
            <v xml:space="preserve"> </v>
          </cell>
          <cell r="D871">
            <v>0</v>
          </cell>
          <cell r="F871">
            <v>0</v>
          </cell>
          <cell r="G871">
            <v>0</v>
          </cell>
          <cell r="H871" t="str">
            <v xml:space="preserve"> </v>
          </cell>
        </row>
        <row r="872">
          <cell r="C872" t="str">
            <v xml:space="preserve"> </v>
          </cell>
          <cell r="D872">
            <v>0</v>
          </cell>
          <cell r="F872">
            <v>0</v>
          </cell>
          <cell r="G872">
            <v>0</v>
          </cell>
          <cell r="H872" t="str">
            <v xml:space="preserve"> </v>
          </cell>
        </row>
        <row r="873">
          <cell r="C873" t="str">
            <v xml:space="preserve"> </v>
          </cell>
          <cell r="D873">
            <v>0</v>
          </cell>
          <cell r="F873">
            <v>0</v>
          </cell>
          <cell r="G873">
            <v>0</v>
          </cell>
          <cell r="H873" t="str">
            <v xml:space="preserve"> </v>
          </cell>
        </row>
        <row r="874">
          <cell r="C874" t="str">
            <v xml:space="preserve"> </v>
          </cell>
          <cell r="D874">
            <v>0</v>
          </cell>
          <cell r="F874">
            <v>0</v>
          </cell>
          <cell r="G874">
            <v>0</v>
          </cell>
          <cell r="H874" t="str">
            <v xml:space="preserve"> </v>
          </cell>
        </row>
        <row r="875">
          <cell r="C875" t="str">
            <v xml:space="preserve"> </v>
          </cell>
          <cell r="D875">
            <v>0</v>
          </cell>
          <cell r="F875">
            <v>0</v>
          </cell>
          <cell r="G875">
            <v>0</v>
          </cell>
          <cell r="H875" t="str">
            <v xml:space="preserve"> </v>
          </cell>
        </row>
        <row r="876">
          <cell r="C876" t="str">
            <v xml:space="preserve"> </v>
          </cell>
          <cell r="D876">
            <v>0</v>
          </cell>
          <cell r="F876">
            <v>0</v>
          </cell>
          <cell r="G876">
            <v>0</v>
          </cell>
          <cell r="H876" t="str">
            <v xml:space="preserve"> </v>
          </cell>
        </row>
        <row r="877">
          <cell r="C877" t="str">
            <v xml:space="preserve"> </v>
          </cell>
          <cell r="D877">
            <v>0</v>
          </cell>
          <cell r="F877">
            <v>0</v>
          </cell>
          <cell r="G877">
            <v>0</v>
          </cell>
          <cell r="H877" t="str">
            <v xml:space="preserve"> </v>
          </cell>
        </row>
        <row r="878">
          <cell r="C878" t="str">
            <v xml:space="preserve"> </v>
          </cell>
          <cell r="D878">
            <v>0</v>
          </cell>
          <cell r="F878">
            <v>0</v>
          </cell>
          <cell r="G878">
            <v>0</v>
          </cell>
          <cell r="H878" t="str">
            <v xml:space="preserve"> </v>
          </cell>
        </row>
        <row r="879">
          <cell r="C879" t="str">
            <v xml:space="preserve"> </v>
          </cell>
          <cell r="D879">
            <v>0</v>
          </cell>
          <cell r="F879">
            <v>0</v>
          </cell>
          <cell r="G879">
            <v>0</v>
          </cell>
          <cell r="H879" t="str">
            <v xml:space="preserve"> </v>
          </cell>
        </row>
        <row r="880">
          <cell r="C880" t="str">
            <v xml:space="preserve"> </v>
          </cell>
          <cell r="D880">
            <v>0</v>
          </cell>
          <cell r="F880">
            <v>0</v>
          </cell>
          <cell r="G880">
            <v>0</v>
          </cell>
          <cell r="H880" t="str">
            <v xml:space="preserve"> </v>
          </cell>
        </row>
        <row r="881">
          <cell r="C881" t="str">
            <v xml:space="preserve"> </v>
          </cell>
          <cell r="D881">
            <v>0</v>
          </cell>
          <cell r="F881">
            <v>0</v>
          </cell>
          <cell r="G881">
            <v>0</v>
          </cell>
          <cell r="H881" t="str">
            <v xml:space="preserve"> </v>
          </cell>
        </row>
        <row r="882">
          <cell r="C882" t="str">
            <v xml:space="preserve"> </v>
          </cell>
          <cell r="D882">
            <v>0</v>
          </cell>
          <cell r="F882">
            <v>0</v>
          </cell>
          <cell r="G882">
            <v>0</v>
          </cell>
          <cell r="H882" t="str">
            <v xml:space="preserve"> </v>
          </cell>
        </row>
        <row r="883">
          <cell r="C883" t="str">
            <v xml:space="preserve"> </v>
          </cell>
          <cell r="D883">
            <v>0</v>
          </cell>
          <cell r="F883">
            <v>0</v>
          </cell>
          <cell r="G883">
            <v>0</v>
          </cell>
          <cell r="H883" t="str">
            <v xml:space="preserve"> </v>
          </cell>
        </row>
        <row r="884">
          <cell r="C884" t="str">
            <v xml:space="preserve"> </v>
          </cell>
          <cell r="D884">
            <v>0</v>
          </cell>
          <cell r="F884">
            <v>0</v>
          </cell>
          <cell r="G884">
            <v>0</v>
          </cell>
          <cell r="H884" t="str">
            <v xml:space="preserve"> </v>
          </cell>
        </row>
        <row r="885">
          <cell r="C885" t="str">
            <v xml:space="preserve"> </v>
          </cell>
          <cell r="D885">
            <v>0</v>
          </cell>
          <cell r="F885">
            <v>0</v>
          </cell>
          <cell r="G885">
            <v>0</v>
          </cell>
          <cell r="H885" t="str">
            <v xml:space="preserve"> </v>
          </cell>
        </row>
        <row r="886">
          <cell r="C886" t="str">
            <v xml:space="preserve"> </v>
          </cell>
          <cell r="D886">
            <v>0</v>
          </cell>
          <cell r="F886">
            <v>0</v>
          </cell>
          <cell r="G886">
            <v>0</v>
          </cell>
          <cell r="H886" t="str">
            <v xml:space="preserve"> </v>
          </cell>
        </row>
        <row r="887">
          <cell r="C887" t="str">
            <v xml:space="preserve"> </v>
          </cell>
          <cell r="D887">
            <v>0</v>
          </cell>
          <cell r="F887">
            <v>0</v>
          </cell>
          <cell r="G887">
            <v>0</v>
          </cell>
          <cell r="H887" t="str">
            <v xml:space="preserve"> </v>
          </cell>
        </row>
        <row r="888">
          <cell r="C888" t="str">
            <v xml:space="preserve"> </v>
          </cell>
          <cell r="D888">
            <v>0</v>
          </cell>
          <cell r="F888">
            <v>0</v>
          </cell>
          <cell r="G888">
            <v>0</v>
          </cell>
          <cell r="H888" t="str">
            <v xml:space="preserve"> </v>
          </cell>
        </row>
        <row r="889">
          <cell r="C889" t="str">
            <v xml:space="preserve"> </v>
          </cell>
          <cell r="D889">
            <v>0</v>
          </cell>
          <cell r="F889">
            <v>0</v>
          </cell>
          <cell r="G889">
            <v>0</v>
          </cell>
          <cell r="H889" t="str">
            <v xml:space="preserve"> </v>
          </cell>
        </row>
        <row r="890">
          <cell r="C890" t="str">
            <v xml:space="preserve"> </v>
          </cell>
          <cell r="D890">
            <v>0</v>
          </cell>
          <cell r="F890">
            <v>0</v>
          </cell>
          <cell r="G890">
            <v>0</v>
          </cell>
          <cell r="H890" t="str">
            <v xml:space="preserve"> </v>
          </cell>
        </row>
        <row r="891">
          <cell r="C891" t="str">
            <v xml:space="preserve"> </v>
          </cell>
          <cell r="D891">
            <v>0</v>
          </cell>
          <cell r="F891">
            <v>0</v>
          </cell>
          <cell r="G891">
            <v>0</v>
          </cell>
          <cell r="H891" t="str">
            <v xml:space="preserve"> </v>
          </cell>
        </row>
        <row r="892">
          <cell r="C892" t="str">
            <v xml:space="preserve"> </v>
          </cell>
          <cell r="D892">
            <v>0</v>
          </cell>
          <cell r="F892">
            <v>0</v>
          </cell>
          <cell r="G892">
            <v>0</v>
          </cell>
          <cell r="H892" t="str">
            <v xml:space="preserve"> </v>
          </cell>
        </row>
        <row r="893">
          <cell r="C893" t="str">
            <v xml:space="preserve"> </v>
          </cell>
          <cell r="D893">
            <v>0</v>
          </cell>
          <cell r="F893">
            <v>0</v>
          </cell>
          <cell r="G893">
            <v>0</v>
          </cell>
          <cell r="H893" t="str">
            <v xml:space="preserve"> </v>
          </cell>
        </row>
        <row r="894">
          <cell r="C894" t="str">
            <v xml:space="preserve"> </v>
          </cell>
          <cell r="D894">
            <v>0</v>
          </cell>
          <cell r="F894">
            <v>0</v>
          </cell>
          <cell r="G894">
            <v>0</v>
          </cell>
          <cell r="H894" t="str">
            <v xml:space="preserve"> </v>
          </cell>
        </row>
        <row r="895">
          <cell r="C895" t="str">
            <v xml:space="preserve"> </v>
          </cell>
          <cell r="D895">
            <v>0</v>
          </cell>
          <cell r="F895">
            <v>0</v>
          </cell>
          <cell r="G895">
            <v>0</v>
          </cell>
          <cell r="H895" t="str">
            <v xml:space="preserve"> </v>
          </cell>
        </row>
        <row r="896">
          <cell r="C896" t="str">
            <v xml:space="preserve"> </v>
          </cell>
          <cell r="D896">
            <v>0</v>
          </cell>
          <cell r="F896">
            <v>0</v>
          </cell>
          <cell r="G896">
            <v>0</v>
          </cell>
          <cell r="H896" t="str">
            <v xml:space="preserve"> </v>
          </cell>
        </row>
        <row r="897">
          <cell r="C897" t="str">
            <v xml:space="preserve"> </v>
          </cell>
          <cell r="D897">
            <v>0</v>
          </cell>
          <cell r="F897">
            <v>0</v>
          </cell>
          <cell r="G897">
            <v>0</v>
          </cell>
          <cell r="H897" t="str">
            <v xml:space="preserve"> </v>
          </cell>
        </row>
        <row r="898">
          <cell r="C898" t="str">
            <v xml:space="preserve"> </v>
          </cell>
          <cell r="D898">
            <v>0</v>
          </cell>
          <cell r="F898">
            <v>0</v>
          </cell>
          <cell r="G898">
            <v>0</v>
          </cell>
          <cell r="H898" t="str">
            <v xml:space="preserve"> </v>
          </cell>
        </row>
        <row r="899">
          <cell r="C899" t="str">
            <v xml:space="preserve"> </v>
          </cell>
          <cell r="D899">
            <v>0</v>
          </cell>
          <cell r="F899">
            <v>0</v>
          </cell>
          <cell r="G899">
            <v>0</v>
          </cell>
          <cell r="H899" t="str">
            <v xml:space="preserve"> </v>
          </cell>
        </row>
        <row r="900">
          <cell r="C900" t="str">
            <v xml:space="preserve"> </v>
          </cell>
          <cell r="D900">
            <v>0</v>
          </cell>
          <cell r="F900">
            <v>0</v>
          </cell>
          <cell r="G900">
            <v>0</v>
          </cell>
          <cell r="H900" t="str">
            <v xml:space="preserve"> </v>
          </cell>
        </row>
        <row r="901">
          <cell r="C901" t="str">
            <v xml:space="preserve"> </v>
          </cell>
          <cell r="D901">
            <v>0</v>
          </cell>
          <cell r="F901">
            <v>0</v>
          </cell>
          <cell r="G901">
            <v>0</v>
          </cell>
          <cell r="H901" t="str">
            <v xml:space="preserve"> </v>
          </cell>
        </row>
        <row r="902">
          <cell r="C902" t="str">
            <v xml:space="preserve"> </v>
          </cell>
          <cell r="D902">
            <v>0</v>
          </cell>
          <cell r="F902">
            <v>0</v>
          </cell>
          <cell r="G902">
            <v>0</v>
          </cell>
          <cell r="H902" t="str">
            <v xml:space="preserve"> </v>
          </cell>
        </row>
        <row r="903">
          <cell r="C903" t="str">
            <v xml:space="preserve"> </v>
          </cell>
          <cell r="D903">
            <v>0</v>
          </cell>
          <cell r="F903">
            <v>0</v>
          </cell>
          <cell r="G903">
            <v>0</v>
          </cell>
          <cell r="H903" t="str">
            <v xml:space="preserve"> </v>
          </cell>
        </row>
        <row r="904">
          <cell r="C904" t="str">
            <v xml:space="preserve"> </v>
          </cell>
          <cell r="D904">
            <v>0</v>
          </cell>
          <cell r="F904">
            <v>0</v>
          </cell>
          <cell r="G904">
            <v>0</v>
          </cell>
          <cell r="H904" t="str">
            <v xml:space="preserve"> </v>
          </cell>
        </row>
        <row r="905">
          <cell r="C905" t="str">
            <v xml:space="preserve"> </v>
          </cell>
          <cell r="D905">
            <v>0</v>
          </cell>
          <cell r="F905">
            <v>0</v>
          </cell>
          <cell r="G905">
            <v>0</v>
          </cell>
          <cell r="H905" t="str">
            <v xml:space="preserve"> </v>
          </cell>
        </row>
        <row r="906">
          <cell r="C906" t="str">
            <v xml:space="preserve"> </v>
          </cell>
          <cell r="D906">
            <v>0</v>
          </cell>
          <cell r="F906">
            <v>0</v>
          </cell>
          <cell r="G906">
            <v>0</v>
          </cell>
          <cell r="H906" t="str">
            <v xml:space="preserve"> </v>
          </cell>
        </row>
        <row r="907">
          <cell r="C907" t="str">
            <v xml:space="preserve"> </v>
          </cell>
          <cell r="D907">
            <v>0</v>
          </cell>
          <cell r="F907">
            <v>0</v>
          </cell>
          <cell r="G907">
            <v>0</v>
          </cell>
          <cell r="H907" t="str">
            <v xml:space="preserve"> </v>
          </cell>
        </row>
        <row r="908">
          <cell r="C908" t="str">
            <v xml:space="preserve"> </v>
          </cell>
          <cell r="D908">
            <v>0</v>
          </cell>
          <cell r="F908">
            <v>0</v>
          </cell>
          <cell r="G908">
            <v>0</v>
          </cell>
          <cell r="H908" t="str">
            <v xml:space="preserve"> </v>
          </cell>
        </row>
        <row r="909">
          <cell r="C909" t="str">
            <v xml:space="preserve"> </v>
          </cell>
          <cell r="D909">
            <v>0</v>
          </cell>
          <cell r="F909">
            <v>0</v>
          </cell>
          <cell r="G909">
            <v>0</v>
          </cell>
          <cell r="H909" t="str">
            <v xml:space="preserve"> </v>
          </cell>
        </row>
        <row r="910">
          <cell r="C910" t="str">
            <v xml:space="preserve"> </v>
          </cell>
          <cell r="D910">
            <v>0</v>
          </cell>
          <cell r="F910">
            <v>0</v>
          </cell>
          <cell r="G910">
            <v>0</v>
          </cell>
          <cell r="H910" t="str">
            <v xml:space="preserve"> </v>
          </cell>
        </row>
        <row r="911">
          <cell r="C911" t="str">
            <v xml:space="preserve"> </v>
          </cell>
          <cell r="D911">
            <v>0</v>
          </cell>
          <cell r="F911">
            <v>0</v>
          </cell>
          <cell r="G911">
            <v>0</v>
          </cell>
          <cell r="H911" t="str">
            <v xml:space="preserve"> </v>
          </cell>
        </row>
        <row r="912">
          <cell r="C912" t="str">
            <v xml:space="preserve"> </v>
          </cell>
          <cell r="D912">
            <v>0</v>
          </cell>
          <cell r="F912">
            <v>0</v>
          </cell>
          <cell r="G912">
            <v>0</v>
          </cell>
          <cell r="H912" t="str">
            <v xml:space="preserve"> </v>
          </cell>
        </row>
        <row r="913">
          <cell r="C913" t="str">
            <v xml:space="preserve"> </v>
          </cell>
          <cell r="D913">
            <v>0</v>
          </cell>
          <cell r="F913">
            <v>0</v>
          </cell>
          <cell r="G913">
            <v>0</v>
          </cell>
          <cell r="H913" t="str">
            <v xml:space="preserve"> </v>
          </cell>
        </row>
        <row r="914">
          <cell r="C914" t="str">
            <v xml:space="preserve"> </v>
          </cell>
          <cell r="D914">
            <v>0</v>
          </cell>
          <cell r="F914">
            <v>0</v>
          </cell>
          <cell r="G914">
            <v>0</v>
          </cell>
          <cell r="H914" t="str">
            <v xml:space="preserve"> </v>
          </cell>
        </row>
        <row r="915">
          <cell r="C915" t="str">
            <v xml:space="preserve"> </v>
          </cell>
          <cell r="D915">
            <v>0</v>
          </cell>
          <cell r="F915">
            <v>0</v>
          </cell>
          <cell r="G915">
            <v>0</v>
          </cell>
          <cell r="H915" t="str">
            <v xml:space="preserve"> </v>
          </cell>
        </row>
        <row r="916">
          <cell r="C916" t="str">
            <v xml:space="preserve"> </v>
          </cell>
          <cell r="D916">
            <v>0</v>
          </cell>
          <cell r="F916">
            <v>0</v>
          </cell>
          <cell r="G916">
            <v>0</v>
          </cell>
          <cell r="H916" t="str">
            <v xml:space="preserve"> </v>
          </cell>
        </row>
        <row r="917">
          <cell r="C917" t="str">
            <v xml:space="preserve"> </v>
          </cell>
          <cell r="D917">
            <v>0</v>
          </cell>
          <cell r="F917">
            <v>0</v>
          </cell>
          <cell r="G917">
            <v>0</v>
          </cell>
          <cell r="H917" t="str">
            <v xml:space="preserve"> </v>
          </cell>
        </row>
        <row r="918">
          <cell r="C918" t="str">
            <v xml:space="preserve"> </v>
          </cell>
          <cell r="D918">
            <v>0</v>
          </cell>
          <cell r="F918">
            <v>0</v>
          </cell>
          <cell r="G918">
            <v>0</v>
          </cell>
          <cell r="H918" t="str">
            <v xml:space="preserve"> </v>
          </cell>
        </row>
        <row r="919">
          <cell r="C919" t="str">
            <v xml:space="preserve"> </v>
          </cell>
          <cell r="D919">
            <v>0</v>
          </cell>
          <cell r="F919">
            <v>0</v>
          </cell>
          <cell r="G919">
            <v>0</v>
          </cell>
          <cell r="H919" t="str">
            <v xml:space="preserve"> </v>
          </cell>
        </row>
        <row r="920">
          <cell r="C920" t="str">
            <v xml:space="preserve"> </v>
          </cell>
          <cell r="D920">
            <v>0</v>
          </cell>
          <cell r="F920">
            <v>0</v>
          </cell>
          <cell r="G920">
            <v>0</v>
          </cell>
          <cell r="H920" t="str">
            <v xml:space="preserve"> </v>
          </cell>
        </row>
        <row r="921">
          <cell r="C921" t="str">
            <v xml:space="preserve"> </v>
          </cell>
          <cell r="D921">
            <v>0</v>
          </cell>
          <cell r="F921">
            <v>0</v>
          </cell>
          <cell r="G921">
            <v>0</v>
          </cell>
          <cell r="H921" t="str">
            <v xml:space="preserve"> </v>
          </cell>
        </row>
        <row r="922">
          <cell r="C922" t="str">
            <v xml:space="preserve"> </v>
          </cell>
          <cell r="D922">
            <v>0</v>
          </cell>
          <cell r="F922">
            <v>0</v>
          </cell>
          <cell r="G922">
            <v>0</v>
          </cell>
          <cell r="H922" t="str">
            <v xml:space="preserve"> </v>
          </cell>
        </row>
        <row r="923">
          <cell r="C923" t="str">
            <v xml:space="preserve"> </v>
          </cell>
          <cell r="D923">
            <v>0</v>
          </cell>
          <cell r="F923">
            <v>0</v>
          </cell>
          <cell r="G923">
            <v>0</v>
          </cell>
          <cell r="H923" t="str">
            <v xml:space="preserve"> </v>
          </cell>
        </row>
        <row r="924">
          <cell r="C924" t="str">
            <v xml:space="preserve"> </v>
          </cell>
          <cell r="D924">
            <v>0</v>
          </cell>
          <cell r="F924">
            <v>0</v>
          </cell>
          <cell r="G924">
            <v>0</v>
          </cell>
          <cell r="H924" t="str">
            <v xml:space="preserve"> </v>
          </cell>
        </row>
        <row r="925">
          <cell r="C925" t="str">
            <v xml:space="preserve"> </v>
          </cell>
          <cell r="D925">
            <v>0</v>
          </cell>
          <cell r="F925">
            <v>0</v>
          </cell>
          <cell r="G925">
            <v>0</v>
          </cell>
          <cell r="H925" t="str">
            <v xml:space="preserve"> </v>
          </cell>
        </row>
        <row r="926">
          <cell r="C926" t="str">
            <v xml:space="preserve"> </v>
          </cell>
          <cell r="D926">
            <v>0</v>
          </cell>
          <cell r="F926">
            <v>0</v>
          </cell>
          <cell r="G926">
            <v>0</v>
          </cell>
          <cell r="H926" t="str">
            <v xml:space="preserve"> </v>
          </cell>
        </row>
        <row r="927">
          <cell r="C927" t="str">
            <v xml:space="preserve"> </v>
          </cell>
          <cell r="D927">
            <v>0</v>
          </cell>
          <cell r="F927">
            <v>0</v>
          </cell>
          <cell r="G927">
            <v>0</v>
          </cell>
          <cell r="H927" t="str">
            <v xml:space="preserve"> </v>
          </cell>
        </row>
        <row r="928">
          <cell r="C928" t="str">
            <v xml:space="preserve"> </v>
          </cell>
          <cell r="D928">
            <v>0</v>
          </cell>
          <cell r="F928">
            <v>0</v>
          </cell>
          <cell r="G928">
            <v>0</v>
          </cell>
          <cell r="H928" t="str">
            <v xml:space="preserve"> </v>
          </cell>
        </row>
        <row r="929">
          <cell r="C929" t="str">
            <v xml:space="preserve"> </v>
          </cell>
          <cell r="D929">
            <v>0</v>
          </cell>
          <cell r="F929">
            <v>0</v>
          </cell>
          <cell r="G929">
            <v>0</v>
          </cell>
          <cell r="H929" t="str">
            <v xml:space="preserve"> </v>
          </cell>
        </row>
        <row r="930">
          <cell r="C930" t="str">
            <v xml:space="preserve"> </v>
          </cell>
          <cell r="D930">
            <v>0</v>
          </cell>
          <cell r="F930">
            <v>0</v>
          </cell>
          <cell r="G930">
            <v>0</v>
          </cell>
          <cell r="H930" t="str">
            <v xml:space="preserve"> </v>
          </cell>
        </row>
        <row r="931">
          <cell r="C931" t="str">
            <v xml:space="preserve"> </v>
          </cell>
          <cell r="D931">
            <v>0</v>
          </cell>
          <cell r="F931">
            <v>0</v>
          </cell>
          <cell r="G931">
            <v>0</v>
          </cell>
          <cell r="H931" t="str">
            <v xml:space="preserve"> </v>
          </cell>
        </row>
        <row r="932">
          <cell r="C932" t="str">
            <v xml:space="preserve"> </v>
          </cell>
          <cell r="D932">
            <v>0</v>
          </cell>
          <cell r="F932">
            <v>0</v>
          </cell>
          <cell r="G932">
            <v>0</v>
          </cell>
          <cell r="H932" t="str">
            <v xml:space="preserve"> </v>
          </cell>
        </row>
        <row r="933">
          <cell r="C933" t="str">
            <v xml:space="preserve"> </v>
          </cell>
          <cell r="D933">
            <v>0</v>
          </cell>
          <cell r="F933">
            <v>0</v>
          </cell>
          <cell r="G933">
            <v>0</v>
          </cell>
          <cell r="H933" t="str">
            <v xml:space="preserve"> </v>
          </cell>
        </row>
        <row r="934">
          <cell r="C934" t="str">
            <v xml:space="preserve"> </v>
          </cell>
          <cell r="D934">
            <v>0</v>
          </cell>
          <cell r="F934">
            <v>0</v>
          </cell>
          <cell r="G934">
            <v>0</v>
          </cell>
          <cell r="H934" t="str">
            <v xml:space="preserve"> </v>
          </cell>
        </row>
        <row r="935">
          <cell r="C935" t="str">
            <v xml:space="preserve"> </v>
          </cell>
          <cell r="D935">
            <v>0</v>
          </cell>
          <cell r="F935">
            <v>0</v>
          </cell>
          <cell r="G935">
            <v>0</v>
          </cell>
          <cell r="H935" t="str">
            <v xml:space="preserve"> </v>
          </cell>
        </row>
        <row r="936">
          <cell r="C936" t="str">
            <v xml:space="preserve"> </v>
          </cell>
          <cell r="D936">
            <v>0</v>
          </cell>
          <cell r="F936">
            <v>0</v>
          </cell>
          <cell r="G936">
            <v>0</v>
          </cell>
          <cell r="H936" t="str">
            <v xml:space="preserve"> </v>
          </cell>
        </row>
        <row r="937">
          <cell r="C937" t="str">
            <v xml:space="preserve"> </v>
          </cell>
          <cell r="D937">
            <v>0</v>
          </cell>
          <cell r="F937">
            <v>0</v>
          </cell>
          <cell r="G937">
            <v>0</v>
          </cell>
          <cell r="H937" t="str">
            <v xml:space="preserve"> </v>
          </cell>
        </row>
        <row r="938">
          <cell r="C938" t="str">
            <v xml:space="preserve"> </v>
          </cell>
          <cell r="D938">
            <v>0</v>
          </cell>
          <cell r="F938">
            <v>0</v>
          </cell>
          <cell r="G938">
            <v>0</v>
          </cell>
          <cell r="H938" t="str">
            <v xml:space="preserve"> </v>
          </cell>
        </row>
        <row r="939">
          <cell r="C939" t="str">
            <v xml:space="preserve"> </v>
          </cell>
          <cell r="D939">
            <v>0</v>
          </cell>
          <cell r="F939">
            <v>0</v>
          </cell>
          <cell r="G939">
            <v>0</v>
          </cell>
          <cell r="H939" t="str">
            <v xml:space="preserve"> </v>
          </cell>
        </row>
        <row r="940">
          <cell r="C940" t="str">
            <v xml:space="preserve"> </v>
          </cell>
          <cell r="D940">
            <v>0</v>
          </cell>
          <cell r="F940">
            <v>0</v>
          </cell>
          <cell r="G940">
            <v>0</v>
          </cell>
          <cell r="H940" t="str">
            <v xml:space="preserve"> </v>
          </cell>
        </row>
        <row r="941">
          <cell r="C941" t="str">
            <v xml:space="preserve"> </v>
          </cell>
          <cell r="D941">
            <v>0</v>
          </cell>
          <cell r="F941">
            <v>0</v>
          </cell>
          <cell r="G941">
            <v>0</v>
          </cell>
          <cell r="H941" t="str">
            <v xml:space="preserve"> </v>
          </cell>
        </row>
        <row r="942">
          <cell r="C942" t="str">
            <v xml:space="preserve"> </v>
          </cell>
          <cell r="D942">
            <v>0</v>
          </cell>
          <cell r="F942">
            <v>0</v>
          </cell>
          <cell r="G942">
            <v>0</v>
          </cell>
          <cell r="H942" t="str">
            <v xml:space="preserve"> </v>
          </cell>
        </row>
        <row r="943">
          <cell r="C943" t="str">
            <v xml:space="preserve"> </v>
          </cell>
          <cell r="D943">
            <v>0</v>
          </cell>
          <cell r="F943">
            <v>0</v>
          </cell>
          <cell r="G943">
            <v>0</v>
          </cell>
          <cell r="H943" t="str">
            <v xml:space="preserve"> </v>
          </cell>
        </row>
        <row r="944">
          <cell r="C944" t="str">
            <v xml:space="preserve"> </v>
          </cell>
          <cell r="D944">
            <v>0</v>
          </cell>
          <cell r="F944">
            <v>0</v>
          </cell>
          <cell r="G944">
            <v>0</v>
          </cell>
          <cell r="H944" t="str">
            <v xml:space="preserve"> </v>
          </cell>
        </row>
        <row r="945">
          <cell r="C945" t="str">
            <v xml:space="preserve"> </v>
          </cell>
          <cell r="D945">
            <v>0</v>
          </cell>
          <cell r="F945">
            <v>0</v>
          </cell>
          <cell r="G945">
            <v>0</v>
          </cell>
          <cell r="H945" t="str">
            <v xml:space="preserve"> </v>
          </cell>
        </row>
        <row r="946">
          <cell r="C946" t="str">
            <v xml:space="preserve"> </v>
          </cell>
          <cell r="D946">
            <v>0</v>
          </cell>
          <cell r="F946">
            <v>0</v>
          </cell>
          <cell r="G946">
            <v>0</v>
          </cell>
          <cell r="H946" t="str">
            <v xml:space="preserve"> </v>
          </cell>
        </row>
        <row r="947">
          <cell r="C947" t="str">
            <v xml:space="preserve"> </v>
          </cell>
          <cell r="D947">
            <v>0</v>
          </cell>
          <cell r="F947">
            <v>0</v>
          </cell>
          <cell r="G947">
            <v>0</v>
          </cell>
          <cell r="H947" t="str">
            <v xml:space="preserve"> </v>
          </cell>
        </row>
        <row r="948">
          <cell r="C948" t="str">
            <v xml:space="preserve"> </v>
          </cell>
          <cell r="D948">
            <v>0</v>
          </cell>
          <cell r="F948">
            <v>0</v>
          </cell>
          <cell r="G948">
            <v>0</v>
          </cell>
          <cell r="H948" t="str">
            <v xml:space="preserve"> </v>
          </cell>
        </row>
        <row r="949">
          <cell r="C949" t="str">
            <v xml:space="preserve"> </v>
          </cell>
          <cell r="D949">
            <v>0</v>
          </cell>
          <cell r="F949">
            <v>0</v>
          </cell>
          <cell r="G949">
            <v>0</v>
          </cell>
          <cell r="H949" t="str">
            <v xml:space="preserve"> </v>
          </cell>
        </row>
        <row r="950">
          <cell r="C950" t="str">
            <v xml:space="preserve"> </v>
          </cell>
          <cell r="D950">
            <v>0</v>
          </cell>
          <cell r="F950">
            <v>0</v>
          </cell>
          <cell r="G950">
            <v>0</v>
          </cell>
          <cell r="H950" t="str">
            <v xml:space="preserve"> </v>
          </cell>
        </row>
        <row r="951">
          <cell r="C951" t="str">
            <v xml:space="preserve"> </v>
          </cell>
          <cell r="D951">
            <v>0</v>
          </cell>
          <cell r="F951">
            <v>0</v>
          </cell>
          <cell r="G951">
            <v>0</v>
          </cell>
          <cell r="H951" t="str">
            <v xml:space="preserve"> </v>
          </cell>
        </row>
        <row r="952">
          <cell r="C952" t="str">
            <v xml:space="preserve"> </v>
          </cell>
          <cell r="D952">
            <v>0</v>
          </cell>
          <cell r="F952">
            <v>0</v>
          </cell>
          <cell r="G952">
            <v>0</v>
          </cell>
          <cell r="H952" t="str">
            <v xml:space="preserve"> </v>
          </cell>
        </row>
        <row r="953">
          <cell r="C953" t="str">
            <v xml:space="preserve"> </v>
          </cell>
          <cell r="D953">
            <v>0</v>
          </cell>
          <cell r="F953">
            <v>0</v>
          </cell>
          <cell r="G953">
            <v>0</v>
          </cell>
          <cell r="H953" t="str">
            <v xml:space="preserve"> </v>
          </cell>
        </row>
        <row r="954">
          <cell r="C954" t="str">
            <v xml:space="preserve"> </v>
          </cell>
          <cell r="D954">
            <v>0</v>
          </cell>
          <cell r="F954">
            <v>0</v>
          </cell>
          <cell r="G954">
            <v>0</v>
          </cell>
          <cell r="H954" t="str">
            <v xml:space="preserve"> </v>
          </cell>
        </row>
        <row r="955">
          <cell r="C955" t="str">
            <v xml:space="preserve"> </v>
          </cell>
          <cell r="D955">
            <v>0</v>
          </cell>
          <cell r="F955">
            <v>0</v>
          </cell>
          <cell r="G955">
            <v>0</v>
          </cell>
          <cell r="H955" t="str">
            <v xml:space="preserve"> </v>
          </cell>
        </row>
        <row r="956">
          <cell r="C956" t="str">
            <v xml:space="preserve"> </v>
          </cell>
          <cell r="D956">
            <v>0</v>
          </cell>
          <cell r="F956">
            <v>0</v>
          </cell>
          <cell r="G956">
            <v>0</v>
          </cell>
          <cell r="H956" t="str">
            <v xml:space="preserve"> </v>
          </cell>
        </row>
        <row r="957">
          <cell r="C957" t="str">
            <v xml:space="preserve"> </v>
          </cell>
          <cell r="D957">
            <v>0</v>
          </cell>
          <cell r="F957">
            <v>0</v>
          </cell>
          <cell r="G957">
            <v>0</v>
          </cell>
          <cell r="H957" t="str">
            <v xml:space="preserve"> </v>
          </cell>
        </row>
        <row r="958">
          <cell r="C958" t="str">
            <v xml:space="preserve"> </v>
          </cell>
          <cell r="D958">
            <v>0</v>
          </cell>
          <cell r="F958">
            <v>0</v>
          </cell>
          <cell r="G958">
            <v>0</v>
          </cell>
          <cell r="H958" t="str">
            <v xml:space="preserve"> </v>
          </cell>
        </row>
        <row r="959">
          <cell r="C959" t="str">
            <v xml:space="preserve"> </v>
          </cell>
          <cell r="D959">
            <v>0</v>
          </cell>
          <cell r="F959">
            <v>0</v>
          </cell>
          <cell r="G959">
            <v>0</v>
          </cell>
          <cell r="H959" t="str">
            <v xml:space="preserve"> </v>
          </cell>
        </row>
        <row r="960">
          <cell r="C960" t="str">
            <v xml:space="preserve"> </v>
          </cell>
          <cell r="D960">
            <v>0</v>
          </cell>
          <cell r="F960">
            <v>0</v>
          </cell>
          <cell r="G960">
            <v>0</v>
          </cell>
          <cell r="H960" t="str">
            <v xml:space="preserve"> </v>
          </cell>
        </row>
        <row r="961">
          <cell r="C961" t="str">
            <v xml:space="preserve"> </v>
          </cell>
          <cell r="D961">
            <v>0</v>
          </cell>
          <cell r="F961">
            <v>0</v>
          </cell>
          <cell r="G961">
            <v>0</v>
          </cell>
          <cell r="H961" t="str">
            <v xml:space="preserve"> </v>
          </cell>
        </row>
        <row r="962">
          <cell r="C962" t="str">
            <v xml:space="preserve"> </v>
          </cell>
          <cell r="D962">
            <v>0</v>
          </cell>
          <cell r="F962">
            <v>0</v>
          </cell>
          <cell r="G962">
            <v>0</v>
          </cell>
          <cell r="H962" t="str">
            <v xml:space="preserve"> </v>
          </cell>
        </row>
        <row r="963">
          <cell r="C963" t="str">
            <v xml:space="preserve"> </v>
          </cell>
          <cell r="D963">
            <v>0</v>
          </cell>
          <cell r="F963">
            <v>0</v>
          </cell>
          <cell r="G963">
            <v>0</v>
          </cell>
          <cell r="H963" t="str">
            <v xml:space="preserve"> </v>
          </cell>
        </row>
        <row r="964">
          <cell r="C964" t="str">
            <v xml:space="preserve"> </v>
          </cell>
          <cell r="D964">
            <v>0</v>
          </cell>
          <cell r="F964">
            <v>0</v>
          </cell>
          <cell r="G964">
            <v>0</v>
          </cell>
          <cell r="H964" t="str">
            <v xml:space="preserve"> </v>
          </cell>
        </row>
        <row r="965">
          <cell r="C965" t="str">
            <v xml:space="preserve"> </v>
          </cell>
          <cell r="D965">
            <v>0</v>
          </cell>
          <cell r="F965">
            <v>0</v>
          </cell>
          <cell r="G965">
            <v>0</v>
          </cell>
          <cell r="H965" t="str">
            <v xml:space="preserve"> </v>
          </cell>
        </row>
        <row r="966">
          <cell r="C966" t="str">
            <v xml:space="preserve"> </v>
          </cell>
          <cell r="D966">
            <v>0</v>
          </cell>
          <cell r="F966">
            <v>0</v>
          </cell>
          <cell r="G966">
            <v>0</v>
          </cell>
          <cell r="H966" t="str">
            <v xml:space="preserve"> </v>
          </cell>
        </row>
        <row r="967">
          <cell r="C967" t="str">
            <v xml:space="preserve"> </v>
          </cell>
          <cell r="D967">
            <v>0</v>
          </cell>
          <cell r="F967">
            <v>0</v>
          </cell>
          <cell r="G967">
            <v>0</v>
          </cell>
          <cell r="H967" t="str">
            <v xml:space="preserve"> </v>
          </cell>
        </row>
        <row r="968">
          <cell r="C968" t="str">
            <v xml:space="preserve"> </v>
          </cell>
          <cell r="D968">
            <v>0</v>
          </cell>
          <cell r="F968">
            <v>0</v>
          </cell>
          <cell r="G968">
            <v>0</v>
          </cell>
          <cell r="H968" t="str">
            <v xml:space="preserve"> </v>
          </cell>
        </row>
        <row r="969">
          <cell r="C969" t="str">
            <v xml:space="preserve"> </v>
          </cell>
          <cell r="D969">
            <v>0</v>
          </cell>
          <cell r="F969">
            <v>0</v>
          </cell>
          <cell r="G969">
            <v>0</v>
          </cell>
          <cell r="H969" t="str">
            <v xml:space="preserve"> </v>
          </cell>
        </row>
        <row r="970">
          <cell r="C970" t="str">
            <v xml:space="preserve"> </v>
          </cell>
          <cell r="D970">
            <v>0</v>
          </cell>
          <cell r="F970">
            <v>0</v>
          </cell>
          <cell r="G970">
            <v>0</v>
          </cell>
          <cell r="H970" t="str">
            <v xml:space="preserve"> </v>
          </cell>
        </row>
        <row r="971">
          <cell r="C971" t="str">
            <v xml:space="preserve"> </v>
          </cell>
          <cell r="D971">
            <v>0</v>
          </cell>
          <cell r="F971">
            <v>0</v>
          </cell>
          <cell r="G971">
            <v>0</v>
          </cell>
          <cell r="H971" t="str">
            <v xml:space="preserve"> </v>
          </cell>
        </row>
        <row r="972">
          <cell r="C972" t="str">
            <v xml:space="preserve"> </v>
          </cell>
          <cell r="D972">
            <v>0</v>
          </cell>
          <cell r="F972">
            <v>0</v>
          </cell>
          <cell r="G972">
            <v>0</v>
          </cell>
          <cell r="H972" t="str">
            <v xml:space="preserve"> </v>
          </cell>
        </row>
        <row r="973">
          <cell r="C973" t="str">
            <v xml:space="preserve"> </v>
          </cell>
          <cell r="D973">
            <v>0</v>
          </cell>
          <cell r="F973">
            <v>0</v>
          </cell>
          <cell r="G973">
            <v>0</v>
          </cell>
          <cell r="H973" t="str">
            <v xml:space="preserve"> </v>
          </cell>
        </row>
        <row r="974">
          <cell r="C974" t="str">
            <v xml:space="preserve"> </v>
          </cell>
          <cell r="D974">
            <v>0</v>
          </cell>
          <cell r="F974">
            <v>0</v>
          </cell>
          <cell r="G974">
            <v>0</v>
          </cell>
          <cell r="H974" t="str">
            <v xml:space="preserve"> </v>
          </cell>
        </row>
        <row r="975">
          <cell r="C975" t="str">
            <v xml:space="preserve"> </v>
          </cell>
          <cell r="D975">
            <v>0</v>
          </cell>
          <cell r="F975">
            <v>0</v>
          </cell>
          <cell r="G975">
            <v>0</v>
          </cell>
          <cell r="H975" t="str">
            <v xml:space="preserve"> </v>
          </cell>
        </row>
        <row r="976">
          <cell r="C976" t="str">
            <v xml:space="preserve"> </v>
          </cell>
          <cell r="D976">
            <v>0</v>
          </cell>
          <cell r="F976">
            <v>0</v>
          </cell>
          <cell r="G976">
            <v>0</v>
          </cell>
          <cell r="H976" t="str">
            <v xml:space="preserve"> </v>
          </cell>
        </row>
        <row r="977">
          <cell r="C977" t="str">
            <v xml:space="preserve"> </v>
          </cell>
          <cell r="D977">
            <v>0</v>
          </cell>
          <cell r="F977">
            <v>0</v>
          </cell>
          <cell r="G977">
            <v>0</v>
          </cell>
          <cell r="H977" t="str">
            <v xml:space="preserve"> </v>
          </cell>
        </row>
        <row r="978">
          <cell r="C978" t="str">
            <v xml:space="preserve"> </v>
          </cell>
          <cell r="D978">
            <v>0</v>
          </cell>
          <cell r="F978">
            <v>0</v>
          </cell>
          <cell r="G978">
            <v>0</v>
          </cell>
          <cell r="H978" t="str">
            <v xml:space="preserve"> </v>
          </cell>
        </row>
        <row r="979">
          <cell r="C979" t="str">
            <v xml:space="preserve"> </v>
          </cell>
          <cell r="D979">
            <v>0</v>
          </cell>
          <cell r="F979">
            <v>0</v>
          </cell>
          <cell r="G979">
            <v>0</v>
          </cell>
          <cell r="H979" t="str">
            <v xml:space="preserve"> </v>
          </cell>
        </row>
        <row r="980">
          <cell r="C980" t="str">
            <v xml:space="preserve"> </v>
          </cell>
          <cell r="D980">
            <v>0</v>
          </cell>
          <cell r="F980">
            <v>0</v>
          </cell>
          <cell r="G980">
            <v>0</v>
          </cell>
          <cell r="H980" t="str">
            <v xml:space="preserve"> </v>
          </cell>
        </row>
        <row r="981">
          <cell r="C981" t="str">
            <v xml:space="preserve"> </v>
          </cell>
          <cell r="D981">
            <v>0</v>
          </cell>
          <cell r="F981">
            <v>0</v>
          </cell>
          <cell r="G981">
            <v>0</v>
          </cell>
          <cell r="H981" t="str">
            <v xml:space="preserve"> </v>
          </cell>
        </row>
        <row r="982">
          <cell r="C982" t="str">
            <v xml:space="preserve"> </v>
          </cell>
          <cell r="D982">
            <v>0</v>
          </cell>
          <cell r="F982">
            <v>0</v>
          </cell>
          <cell r="G982">
            <v>0</v>
          </cell>
          <cell r="H982" t="str">
            <v xml:space="preserve"> </v>
          </cell>
        </row>
        <row r="983">
          <cell r="C983" t="str">
            <v xml:space="preserve"> </v>
          </cell>
          <cell r="D983">
            <v>0</v>
          </cell>
          <cell r="F983">
            <v>0</v>
          </cell>
          <cell r="G983">
            <v>0</v>
          </cell>
          <cell r="H983" t="str">
            <v xml:space="preserve"> </v>
          </cell>
        </row>
        <row r="984">
          <cell r="C984" t="str">
            <v xml:space="preserve"> </v>
          </cell>
          <cell r="D984">
            <v>0</v>
          </cell>
          <cell r="F984">
            <v>0</v>
          </cell>
          <cell r="G984">
            <v>0</v>
          </cell>
          <cell r="H984" t="str">
            <v xml:space="preserve"> </v>
          </cell>
        </row>
        <row r="985">
          <cell r="C985" t="str">
            <v xml:space="preserve"> </v>
          </cell>
          <cell r="D985">
            <v>0</v>
          </cell>
          <cell r="F985">
            <v>0</v>
          </cell>
          <cell r="G985">
            <v>0</v>
          </cell>
          <cell r="H985" t="str">
            <v xml:space="preserve"> </v>
          </cell>
        </row>
        <row r="986">
          <cell r="C986" t="str">
            <v xml:space="preserve"> </v>
          </cell>
          <cell r="D986">
            <v>0</v>
          </cell>
          <cell r="F986">
            <v>0</v>
          </cell>
          <cell r="G986">
            <v>0</v>
          </cell>
          <cell r="H986" t="str">
            <v xml:space="preserve"> </v>
          </cell>
        </row>
        <row r="987">
          <cell r="C987" t="str">
            <v xml:space="preserve"> </v>
          </cell>
          <cell r="D987">
            <v>0</v>
          </cell>
          <cell r="F987">
            <v>0</v>
          </cell>
          <cell r="G987">
            <v>0</v>
          </cell>
          <cell r="H987" t="str">
            <v xml:space="preserve"> </v>
          </cell>
        </row>
        <row r="988">
          <cell r="C988" t="str">
            <v xml:space="preserve"> </v>
          </cell>
          <cell r="D988">
            <v>0</v>
          </cell>
          <cell r="F988">
            <v>0</v>
          </cell>
          <cell r="G988">
            <v>0</v>
          </cell>
          <cell r="H988" t="str">
            <v xml:space="preserve"> </v>
          </cell>
        </row>
        <row r="989">
          <cell r="C989" t="str">
            <v xml:space="preserve"> </v>
          </cell>
          <cell r="D989">
            <v>0</v>
          </cell>
          <cell r="F989">
            <v>0</v>
          </cell>
          <cell r="G989">
            <v>0</v>
          </cell>
          <cell r="H989" t="str">
            <v xml:space="preserve"> </v>
          </cell>
        </row>
        <row r="990">
          <cell r="C990" t="str">
            <v xml:space="preserve"> </v>
          </cell>
          <cell r="D990">
            <v>0</v>
          </cell>
          <cell r="F990">
            <v>0</v>
          </cell>
          <cell r="G990">
            <v>0</v>
          </cell>
          <cell r="H990" t="str">
            <v xml:space="preserve"> </v>
          </cell>
        </row>
        <row r="991">
          <cell r="C991" t="str">
            <v xml:space="preserve"> </v>
          </cell>
          <cell r="D991">
            <v>0</v>
          </cell>
          <cell r="F991">
            <v>0</v>
          </cell>
          <cell r="G991">
            <v>0</v>
          </cell>
          <cell r="H991" t="str">
            <v xml:space="preserve"> </v>
          </cell>
        </row>
        <row r="992">
          <cell r="C992" t="str">
            <v xml:space="preserve"> </v>
          </cell>
          <cell r="D992">
            <v>0</v>
          </cell>
          <cell r="F992">
            <v>0</v>
          </cell>
          <cell r="G992">
            <v>0</v>
          </cell>
          <cell r="H992" t="str">
            <v xml:space="preserve"> </v>
          </cell>
        </row>
        <row r="993">
          <cell r="C993" t="str">
            <v xml:space="preserve"> </v>
          </cell>
          <cell r="D993">
            <v>0</v>
          </cell>
          <cell r="F993">
            <v>0</v>
          </cell>
          <cell r="G993">
            <v>0</v>
          </cell>
          <cell r="H993" t="str">
            <v xml:space="preserve"> </v>
          </cell>
        </row>
        <row r="994">
          <cell r="C994" t="str">
            <v xml:space="preserve"> </v>
          </cell>
          <cell r="D994">
            <v>0</v>
          </cell>
          <cell r="F994">
            <v>0</v>
          </cell>
          <cell r="G994">
            <v>0</v>
          </cell>
          <cell r="H994" t="str">
            <v xml:space="preserve"> </v>
          </cell>
        </row>
        <row r="995">
          <cell r="C995" t="str">
            <v xml:space="preserve"> </v>
          </cell>
          <cell r="D995">
            <v>0</v>
          </cell>
          <cell r="F995">
            <v>0</v>
          </cell>
          <cell r="G995">
            <v>0</v>
          </cell>
          <cell r="H995" t="str">
            <v xml:space="preserve"> </v>
          </cell>
        </row>
        <row r="996">
          <cell r="C996" t="str">
            <v xml:space="preserve"> </v>
          </cell>
          <cell r="D996">
            <v>0</v>
          </cell>
          <cell r="F996">
            <v>0</v>
          </cell>
          <cell r="G996">
            <v>0</v>
          </cell>
          <cell r="H996" t="str">
            <v xml:space="preserve"> </v>
          </cell>
        </row>
        <row r="997">
          <cell r="C997" t="str">
            <v xml:space="preserve"> </v>
          </cell>
          <cell r="D997">
            <v>0</v>
          </cell>
          <cell r="F997">
            <v>0</v>
          </cell>
          <cell r="G997">
            <v>0</v>
          </cell>
          <cell r="H997" t="str">
            <v xml:space="preserve"> </v>
          </cell>
        </row>
        <row r="998">
          <cell r="C998" t="str">
            <v xml:space="preserve"> </v>
          </cell>
          <cell r="D998">
            <v>0</v>
          </cell>
          <cell r="F998">
            <v>0</v>
          </cell>
          <cell r="G998">
            <v>0</v>
          </cell>
          <cell r="H998" t="str">
            <v xml:space="preserve"> </v>
          </cell>
        </row>
        <row r="999">
          <cell r="C999" t="str">
            <v xml:space="preserve"> </v>
          </cell>
          <cell r="D999">
            <v>0</v>
          </cell>
          <cell r="F999">
            <v>0</v>
          </cell>
          <cell r="G999">
            <v>0</v>
          </cell>
          <cell r="H999" t="str">
            <v xml:space="preserve"> </v>
          </cell>
        </row>
        <row r="1000">
          <cell r="C1000" t="str">
            <v xml:space="preserve"> </v>
          </cell>
          <cell r="D1000">
            <v>0</v>
          </cell>
          <cell r="F1000">
            <v>0</v>
          </cell>
          <cell r="G1000">
            <v>0</v>
          </cell>
          <cell r="H1000" t="str">
            <v xml:space="preserve"> </v>
          </cell>
        </row>
        <row r="1001">
          <cell r="C1001" t="str">
            <v xml:space="preserve"> </v>
          </cell>
          <cell r="D1001">
            <v>0</v>
          </cell>
          <cell r="F1001">
            <v>0</v>
          </cell>
          <cell r="G1001">
            <v>0</v>
          </cell>
          <cell r="H1001" t="str">
            <v xml:space="preserve"> </v>
          </cell>
        </row>
        <row r="1002">
          <cell r="C1002" t="str">
            <v xml:space="preserve"> </v>
          </cell>
          <cell r="D1002">
            <v>0</v>
          </cell>
          <cell r="F1002">
            <v>0</v>
          </cell>
          <cell r="G1002">
            <v>0</v>
          </cell>
          <cell r="H1002" t="str">
            <v xml:space="preserve"> </v>
          </cell>
        </row>
        <row r="1003">
          <cell r="C1003" t="str">
            <v xml:space="preserve"> </v>
          </cell>
          <cell r="D1003">
            <v>0</v>
          </cell>
          <cell r="F1003">
            <v>0</v>
          </cell>
          <cell r="G1003">
            <v>0</v>
          </cell>
          <cell r="H1003" t="str">
            <v xml:space="preserve"> </v>
          </cell>
        </row>
        <row r="1004">
          <cell r="C1004" t="str">
            <v xml:space="preserve"> </v>
          </cell>
          <cell r="D1004">
            <v>0</v>
          </cell>
          <cell r="F1004">
            <v>0</v>
          </cell>
          <cell r="G1004">
            <v>0</v>
          </cell>
          <cell r="H1004" t="str">
            <v xml:space="preserve"> </v>
          </cell>
        </row>
        <row r="1005">
          <cell r="C1005" t="str">
            <v xml:space="preserve"> </v>
          </cell>
          <cell r="D1005">
            <v>0</v>
          </cell>
          <cell r="F1005">
            <v>0</v>
          </cell>
          <cell r="G1005">
            <v>0</v>
          </cell>
          <cell r="H1005" t="str">
            <v xml:space="preserve"> </v>
          </cell>
        </row>
        <row r="1006">
          <cell r="C1006" t="str">
            <v xml:space="preserve"> </v>
          </cell>
          <cell r="D1006">
            <v>0</v>
          </cell>
          <cell r="F1006">
            <v>0</v>
          </cell>
          <cell r="G1006">
            <v>0</v>
          </cell>
          <cell r="H1006" t="str">
            <v xml:space="preserve"> </v>
          </cell>
        </row>
        <row r="1007">
          <cell r="C1007" t="str">
            <v xml:space="preserve"> </v>
          </cell>
          <cell r="D1007">
            <v>0</v>
          </cell>
          <cell r="F1007">
            <v>0</v>
          </cell>
          <cell r="G1007">
            <v>0</v>
          </cell>
          <cell r="H1007" t="str">
            <v xml:space="preserve"> </v>
          </cell>
        </row>
        <row r="1008">
          <cell r="C1008" t="str">
            <v xml:space="preserve"> </v>
          </cell>
          <cell r="D1008">
            <v>0</v>
          </cell>
          <cell r="F1008">
            <v>0</v>
          </cell>
          <cell r="G1008">
            <v>0</v>
          </cell>
          <cell r="H1008" t="str">
            <v xml:space="preserve"> </v>
          </cell>
        </row>
        <row r="1009">
          <cell r="C1009" t="str">
            <v xml:space="preserve"> </v>
          </cell>
          <cell r="D1009">
            <v>0</v>
          </cell>
          <cell r="F1009">
            <v>0</v>
          </cell>
          <cell r="G1009">
            <v>0</v>
          </cell>
          <cell r="H1009" t="str">
            <v xml:space="preserve"> </v>
          </cell>
        </row>
        <row r="1010">
          <cell r="C1010" t="str">
            <v xml:space="preserve"> </v>
          </cell>
          <cell r="D1010">
            <v>0</v>
          </cell>
          <cell r="F1010">
            <v>0</v>
          </cell>
          <cell r="G1010">
            <v>0</v>
          </cell>
          <cell r="H1010" t="str">
            <v xml:space="preserve"> </v>
          </cell>
        </row>
        <row r="1011">
          <cell r="C1011" t="str">
            <v xml:space="preserve"> </v>
          </cell>
          <cell r="D1011">
            <v>0</v>
          </cell>
          <cell r="F1011">
            <v>0</v>
          </cell>
          <cell r="G1011">
            <v>0</v>
          </cell>
          <cell r="H1011" t="str">
            <v xml:space="preserve"> </v>
          </cell>
        </row>
        <row r="1012">
          <cell r="C1012" t="str">
            <v xml:space="preserve"> </v>
          </cell>
          <cell r="D1012">
            <v>0</v>
          </cell>
          <cell r="F1012">
            <v>0</v>
          </cell>
          <cell r="G1012">
            <v>0</v>
          </cell>
          <cell r="H1012" t="str">
            <v xml:space="preserve"> </v>
          </cell>
        </row>
        <row r="1013">
          <cell r="C1013" t="str">
            <v xml:space="preserve"> </v>
          </cell>
          <cell r="D1013">
            <v>0</v>
          </cell>
          <cell r="F1013">
            <v>0</v>
          </cell>
          <cell r="G1013">
            <v>0</v>
          </cell>
          <cell r="H1013" t="str">
            <v xml:space="preserve"> </v>
          </cell>
        </row>
        <row r="1014">
          <cell r="C1014" t="str">
            <v xml:space="preserve"> </v>
          </cell>
          <cell r="D1014">
            <v>0</v>
          </cell>
          <cell r="F1014">
            <v>0</v>
          </cell>
          <cell r="G1014">
            <v>0</v>
          </cell>
          <cell r="H1014" t="str">
            <v xml:space="preserve"> </v>
          </cell>
        </row>
        <row r="1015">
          <cell r="C1015" t="str">
            <v xml:space="preserve"> </v>
          </cell>
          <cell r="D1015">
            <v>0</v>
          </cell>
          <cell r="F1015">
            <v>0</v>
          </cell>
          <cell r="G1015">
            <v>0</v>
          </cell>
          <cell r="H1015" t="str">
            <v xml:space="preserve"> </v>
          </cell>
        </row>
        <row r="1016">
          <cell r="C1016" t="str">
            <v xml:space="preserve"> </v>
          </cell>
          <cell r="D1016">
            <v>0</v>
          </cell>
          <cell r="F1016">
            <v>0</v>
          </cell>
          <cell r="G1016">
            <v>0</v>
          </cell>
          <cell r="H1016" t="str">
            <v xml:space="preserve"> </v>
          </cell>
        </row>
        <row r="1017">
          <cell r="C1017" t="str">
            <v xml:space="preserve"> </v>
          </cell>
          <cell r="D1017">
            <v>0</v>
          </cell>
          <cell r="F1017">
            <v>0</v>
          </cell>
          <cell r="G1017">
            <v>0</v>
          </cell>
          <cell r="H1017" t="str">
            <v xml:space="preserve"> </v>
          </cell>
        </row>
        <row r="1018">
          <cell r="C1018" t="str">
            <v xml:space="preserve"> </v>
          </cell>
          <cell r="D1018">
            <v>0</v>
          </cell>
          <cell r="F1018">
            <v>0</v>
          </cell>
          <cell r="G1018">
            <v>0</v>
          </cell>
          <cell r="H1018" t="str">
            <v xml:space="preserve"> </v>
          </cell>
        </row>
        <row r="1019">
          <cell r="C1019" t="str">
            <v xml:space="preserve"> </v>
          </cell>
          <cell r="D1019">
            <v>0</v>
          </cell>
          <cell r="F1019">
            <v>0</v>
          </cell>
          <cell r="G1019">
            <v>0</v>
          </cell>
          <cell r="H1019" t="str">
            <v xml:space="preserve"> </v>
          </cell>
        </row>
        <row r="1020">
          <cell r="C1020" t="str">
            <v xml:space="preserve"> </v>
          </cell>
          <cell r="D1020">
            <v>0</v>
          </cell>
          <cell r="F1020">
            <v>0</v>
          </cell>
          <cell r="G1020">
            <v>0</v>
          </cell>
          <cell r="H1020" t="str">
            <v xml:space="preserve"> </v>
          </cell>
        </row>
        <row r="1021">
          <cell r="C1021" t="str">
            <v xml:space="preserve"> </v>
          </cell>
          <cell r="D1021">
            <v>0</v>
          </cell>
          <cell r="F1021">
            <v>0</v>
          </cell>
          <cell r="G1021">
            <v>0</v>
          </cell>
          <cell r="H1021" t="str">
            <v xml:space="preserve"> </v>
          </cell>
        </row>
        <row r="1022">
          <cell r="C1022" t="str">
            <v xml:space="preserve"> </v>
          </cell>
          <cell r="D1022">
            <v>0</v>
          </cell>
          <cell r="F1022">
            <v>0</v>
          </cell>
          <cell r="G1022">
            <v>0</v>
          </cell>
          <cell r="H1022" t="str">
            <v xml:space="preserve"> </v>
          </cell>
        </row>
        <row r="1023">
          <cell r="C1023" t="str">
            <v xml:space="preserve"> </v>
          </cell>
          <cell r="D1023">
            <v>0</v>
          </cell>
          <cell r="F1023">
            <v>0</v>
          </cell>
          <cell r="G1023">
            <v>0</v>
          </cell>
          <cell r="H1023" t="str">
            <v xml:space="preserve"> </v>
          </cell>
        </row>
        <row r="1024">
          <cell r="C1024" t="str">
            <v xml:space="preserve"> </v>
          </cell>
          <cell r="D1024">
            <v>0</v>
          </cell>
          <cell r="F1024">
            <v>0</v>
          </cell>
          <cell r="G1024">
            <v>0</v>
          </cell>
          <cell r="H1024" t="str">
            <v xml:space="preserve"> </v>
          </cell>
        </row>
        <row r="1025">
          <cell r="C1025" t="str">
            <v xml:space="preserve"> </v>
          </cell>
          <cell r="D1025">
            <v>0</v>
          </cell>
          <cell r="F1025">
            <v>0</v>
          </cell>
          <cell r="G1025">
            <v>0</v>
          </cell>
          <cell r="H1025" t="str">
            <v xml:space="preserve"> </v>
          </cell>
        </row>
        <row r="1026">
          <cell r="C1026" t="str">
            <v xml:space="preserve"> </v>
          </cell>
          <cell r="D1026">
            <v>0</v>
          </cell>
          <cell r="F1026">
            <v>0</v>
          </cell>
          <cell r="G1026">
            <v>0</v>
          </cell>
          <cell r="H1026" t="str">
            <v xml:space="preserve"> </v>
          </cell>
        </row>
        <row r="1027">
          <cell r="C1027" t="str">
            <v xml:space="preserve"> </v>
          </cell>
          <cell r="D1027">
            <v>0</v>
          </cell>
          <cell r="F1027">
            <v>0</v>
          </cell>
          <cell r="G1027">
            <v>0</v>
          </cell>
          <cell r="H1027" t="str">
            <v xml:space="preserve"> </v>
          </cell>
        </row>
        <row r="1028">
          <cell r="C1028" t="str">
            <v xml:space="preserve"> </v>
          </cell>
          <cell r="D1028">
            <v>0</v>
          </cell>
          <cell r="F1028">
            <v>0</v>
          </cell>
          <cell r="G1028">
            <v>0</v>
          </cell>
          <cell r="H1028" t="str">
            <v xml:space="preserve"> </v>
          </cell>
        </row>
        <row r="1029">
          <cell r="C1029" t="str">
            <v xml:space="preserve"> </v>
          </cell>
          <cell r="D1029">
            <v>0</v>
          </cell>
          <cell r="F1029">
            <v>0</v>
          </cell>
          <cell r="G1029">
            <v>0</v>
          </cell>
          <cell r="H1029" t="str">
            <v xml:space="preserve"> </v>
          </cell>
        </row>
        <row r="1030">
          <cell r="C1030" t="str">
            <v xml:space="preserve"> </v>
          </cell>
          <cell r="D1030">
            <v>0</v>
          </cell>
          <cell r="F1030">
            <v>0</v>
          </cell>
          <cell r="G1030">
            <v>0</v>
          </cell>
          <cell r="H1030" t="str">
            <v xml:space="preserve"> </v>
          </cell>
        </row>
        <row r="1031">
          <cell r="C1031" t="str">
            <v xml:space="preserve"> </v>
          </cell>
          <cell r="D1031">
            <v>0</v>
          </cell>
          <cell r="F1031">
            <v>0</v>
          </cell>
          <cell r="G1031">
            <v>0</v>
          </cell>
          <cell r="H1031" t="str">
            <v xml:space="preserve"> </v>
          </cell>
        </row>
        <row r="1032">
          <cell r="C1032" t="str">
            <v xml:space="preserve"> </v>
          </cell>
          <cell r="D1032">
            <v>0</v>
          </cell>
          <cell r="F1032">
            <v>0</v>
          </cell>
          <cell r="G1032">
            <v>0</v>
          </cell>
          <cell r="H1032" t="str">
            <v xml:space="preserve"> </v>
          </cell>
        </row>
        <row r="1033">
          <cell r="C1033" t="str">
            <v xml:space="preserve"> </v>
          </cell>
          <cell r="D1033">
            <v>0</v>
          </cell>
          <cell r="F1033">
            <v>0</v>
          </cell>
          <cell r="G1033">
            <v>0</v>
          </cell>
          <cell r="H1033" t="str">
            <v xml:space="preserve"> </v>
          </cell>
        </row>
        <row r="1034">
          <cell r="C1034" t="str">
            <v xml:space="preserve"> </v>
          </cell>
          <cell r="D1034">
            <v>0</v>
          </cell>
          <cell r="F1034">
            <v>0</v>
          </cell>
          <cell r="G1034">
            <v>0</v>
          </cell>
          <cell r="H1034" t="str">
            <v xml:space="preserve"> </v>
          </cell>
        </row>
        <row r="1035">
          <cell r="C1035" t="str">
            <v xml:space="preserve"> </v>
          </cell>
          <cell r="D1035">
            <v>0</v>
          </cell>
          <cell r="F1035">
            <v>0</v>
          </cell>
          <cell r="G1035">
            <v>0</v>
          </cell>
          <cell r="H1035" t="str">
            <v xml:space="preserve"> </v>
          </cell>
        </row>
        <row r="1036">
          <cell r="C1036" t="str">
            <v xml:space="preserve"> </v>
          </cell>
          <cell r="D1036">
            <v>0</v>
          </cell>
          <cell r="F1036">
            <v>0</v>
          </cell>
          <cell r="G1036">
            <v>0</v>
          </cell>
          <cell r="H1036" t="str">
            <v xml:space="preserve"> </v>
          </cell>
        </row>
        <row r="1037">
          <cell r="C1037" t="str">
            <v xml:space="preserve"> </v>
          </cell>
          <cell r="D1037">
            <v>0</v>
          </cell>
          <cell r="F1037">
            <v>0</v>
          </cell>
          <cell r="G1037">
            <v>0</v>
          </cell>
          <cell r="H1037" t="str">
            <v xml:space="preserve"> </v>
          </cell>
        </row>
        <row r="1038">
          <cell r="C1038" t="str">
            <v xml:space="preserve"> </v>
          </cell>
          <cell r="D1038">
            <v>0</v>
          </cell>
          <cell r="F1038">
            <v>0</v>
          </cell>
          <cell r="G1038">
            <v>0</v>
          </cell>
          <cell r="H1038" t="str">
            <v xml:space="preserve"> </v>
          </cell>
        </row>
        <row r="1039">
          <cell r="C1039" t="str">
            <v xml:space="preserve"> </v>
          </cell>
          <cell r="D1039">
            <v>0</v>
          </cell>
          <cell r="F1039">
            <v>0</v>
          </cell>
          <cell r="G1039">
            <v>0</v>
          </cell>
          <cell r="H1039" t="str">
            <v xml:space="preserve"> </v>
          </cell>
        </row>
        <row r="1040">
          <cell r="C1040" t="str">
            <v xml:space="preserve"> </v>
          </cell>
          <cell r="D1040">
            <v>0</v>
          </cell>
          <cell r="F1040">
            <v>0</v>
          </cell>
          <cell r="G1040">
            <v>0</v>
          </cell>
          <cell r="H1040" t="str">
            <v xml:space="preserve"> </v>
          </cell>
        </row>
        <row r="1041">
          <cell r="C1041" t="str">
            <v xml:space="preserve"> </v>
          </cell>
          <cell r="D1041">
            <v>0</v>
          </cell>
          <cell r="F1041">
            <v>0</v>
          </cell>
          <cell r="G1041">
            <v>0</v>
          </cell>
          <cell r="H1041" t="str">
            <v xml:space="preserve"> </v>
          </cell>
        </row>
        <row r="1042">
          <cell r="C1042" t="str">
            <v xml:space="preserve"> </v>
          </cell>
          <cell r="D1042">
            <v>0</v>
          </cell>
          <cell r="F1042">
            <v>0</v>
          </cell>
          <cell r="G1042">
            <v>0</v>
          </cell>
          <cell r="H1042" t="str">
            <v xml:space="preserve"> </v>
          </cell>
        </row>
        <row r="1043">
          <cell r="C1043" t="str">
            <v xml:space="preserve"> </v>
          </cell>
          <cell r="D1043">
            <v>0</v>
          </cell>
          <cell r="F1043">
            <v>0</v>
          </cell>
          <cell r="G1043">
            <v>0</v>
          </cell>
          <cell r="H1043" t="str">
            <v xml:space="preserve"> </v>
          </cell>
        </row>
        <row r="1044">
          <cell r="C1044" t="str">
            <v xml:space="preserve"> </v>
          </cell>
          <cell r="D1044">
            <v>0</v>
          </cell>
          <cell r="F1044">
            <v>0</v>
          </cell>
          <cell r="G1044">
            <v>0</v>
          </cell>
          <cell r="H1044" t="str">
            <v xml:space="preserve"> </v>
          </cell>
        </row>
        <row r="1045">
          <cell r="C1045" t="str">
            <v xml:space="preserve"> </v>
          </cell>
          <cell r="D1045">
            <v>0</v>
          </cell>
          <cell r="F1045">
            <v>0</v>
          </cell>
          <cell r="G1045">
            <v>0</v>
          </cell>
          <cell r="H1045" t="str">
            <v xml:space="preserve"> </v>
          </cell>
        </row>
        <row r="1046">
          <cell r="C1046" t="str">
            <v xml:space="preserve"> </v>
          </cell>
          <cell r="D1046">
            <v>0</v>
          </cell>
          <cell r="F1046">
            <v>0</v>
          </cell>
          <cell r="G1046">
            <v>0</v>
          </cell>
          <cell r="H1046" t="str">
            <v xml:space="preserve"> </v>
          </cell>
        </row>
        <row r="1047">
          <cell r="C1047" t="str">
            <v xml:space="preserve"> </v>
          </cell>
          <cell r="D1047">
            <v>0</v>
          </cell>
          <cell r="F1047">
            <v>0</v>
          </cell>
          <cell r="G1047">
            <v>0</v>
          </cell>
          <cell r="H1047" t="str">
            <v xml:space="preserve"> </v>
          </cell>
        </row>
        <row r="1048">
          <cell r="C1048" t="str">
            <v xml:space="preserve"> </v>
          </cell>
          <cell r="D1048">
            <v>0</v>
          </cell>
          <cell r="F1048">
            <v>0</v>
          </cell>
          <cell r="G1048">
            <v>0</v>
          </cell>
          <cell r="H1048" t="str">
            <v xml:space="preserve"> </v>
          </cell>
        </row>
        <row r="1049">
          <cell r="C1049" t="str">
            <v xml:space="preserve"> </v>
          </cell>
          <cell r="D1049">
            <v>0</v>
          </cell>
          <cell r="F1049">
            <v>0</v>
          </cell>
          <cell r="G1049">
            <v>0</v>
          </cell>
          <cell r="H1049" t="str">
            <v xml:space="preserve"> </v>
          </cell>
        </row>
        <row r="1050">
          <cell r="C1050" t="str">
            <v xml:space="preserve"> </v>
          </cell>
          <cell r="D1050">
            <v>0</v>
          </cell>
          <cell r="F1050">
            <v>0</v>
          </cell>
          <cell r="G1050">
            <v>0</v>
          </cell>
          <cell r="H1050" t="str">
            <v xml:space="preserve"> </v>
          </cell>
        </row>
        <row r="1051">
          <cell r="C1051" t="str">
            <v xml:space="preserve"> </v>
          </cell>
          <cell r="D1051">
            <v>0</v>
          </cell>
          <cell r="F1051">
            <v>0</v>
          </cell>
          <cell r="G1051">
            <v>0</v>
          </cell>
          <cell r="H1051" t="str">
            <v xml:space="preserve"> </v>
          </cell>
        </row>
        <row r="1052">
          <cell r="C1052" t="str">
            <v xml:space="preserve"> </v>
          </cell>
          <cell r="D1052">
            <v>0</v>
          </cell>
          <cell r="F1052">
            <v>0</v>
          </cell>
          <cell r="G1052">
            <v>0</v>
          </cell>
          <cell r="H1052" t="str">
            <v xml:space="preserve"> </v>
          </cell>
        </row>
        <row r="1053">
          <cell r="C1053" t="str">
            <v xml:space="preserve"> </v>
          </cell>
          <cell r="D1053">
            <v>0</v>
          </cell>
          <cell r="F1053">
            <v>0</v>
          </cell>
          <cell r="G1053">
            <v>0</v>
          </cell>
          <cell r="H1053" t="str">
            <v xml:space="preserve"> </v>
          </cell>
        </row>
        <row r="1054">
          <cell r="C1054" t="str">
            <v xml:space="preserve"> </v>
          </cell>
          <cell r="D1054">
            <v>0</v>
          </cell>
          <cell r="F1054">
            <v>0</v>
          </cell>
          <cell r="G1054">
            <v>0</v>
          </cell>
          <cell r="H1054" t="str">
            <v xml:space="preserve"> </v>
          </cell>
        </row>
        <row r="1055">
          <cell r="C1055" t="str">
            <v xml:space="preserve"> </v>
          </cell>
          <cell r="D1055">
            <v>0</v>
          </cell>
          <cell r="F1055">
            <v>0</v>
          </cell>
          <cell r="G1055">
            <v>0</v>
          </cell>
          <cell r="H1055" t="str">
            <v xml:space="preserve"> </v>
          </cell>
        </row>
        <row r="1056">
          <cell r="C1056" t="str">
            <v xml:space="preserve"> </v>
          </cell>
          <cell r="D1056">
            <v>0</v>
          </cell>
          <cell r="F1056">
            <v>0</v>
          </cell>
          <cell r="G1056">
            <v>0</v>
          </cell>
          <cell r="H1056" t="str">
            <v xml:space="preserve"> </v>
          </cell>
        </row>
        <row r="1057">
          <cell r="C1057" t="str">
            <v xml:space="preserve"> </v>
          </cell>
          <cell r="D1057">
            <v>0</v>
          </cell>
          <cell r="F1057">
            <v>0</v>
          </cell>
          <cell r="G1057">
            <v>0</v>
          </cell>
          <cell r="H1057" t="str">
            <v xml:space="preserve"> </v>
          </cell>
        </row>
        <row r="1058">
          <cell r="C1058" t="str">
            <v xml:space="preserve"> </v>
          </cell>
          <cell r="D1058">
            <v>0</v>
          </cell>
          <cell r="F1058">
            <v>0</v>
          </cell>
          <cell r="G1058">
            <v>0</v>
          </cell>
          <cell r="H1058" t="str">
            <v xml:space="preserve"> </v>
          </cell>
        </row>
        <row r="1059">
          <cell r="C1059" t="str">
            <v xml:space="preserve"> </v>
          </cell>
          <cell r="D1059">
            <v>0</v>
          </cell>
          <cell r="F1059">
            <v>0</v>
          </cell>
          <cell r="G1059">
            <v>0</v>
          </cell>
          <cell r="H1059" t="str">
            <v xml:space="preserve"> </v>
          </cell>
        </row>
        <row r="1060">
          <cell r="C1060" t="str">
            <v xml:space="preserve"> </v>
          </cell>
          <cell r="D1060">
            <v>0</v>
          </cell>
          <cell r="F1060">
            <v>0</v>
          </cell>
          <cell r="G1060">
            <v>0</v>
          </cell>
          <cell r="H1060" t="str">
            <v xml:space="preserve"> </v>
          </cell>
        </row>
        <row r="1061">
          <cell r="C1061" t="str">
            <v xml:space="preserve"> </v>
          </cell>
          <cell r="D1061">
            <v>0</v>
          </cell>
          <cell r="F1061">
            <v>0</v>
          </cell>
          <cell r="G1061">
            <v>0</v>
          </cell>
          <cell r="H1061" t="str">
            <v xml:space="preserve"> </v>
          </cell>
        </row>
        <row r="1062">
          <cell r="C1062" t="str">
            <v xml:space="preserve"> </v>
          </cell>
          <cell r="D1062">
            <v>0</v>
          </cell>
          <cell r="F1062">
            <v>0</v>
          </cell>
          <cell r="G1062">
            <v>0</v>
          </cell>
          <cell r="H1062" t="str">
            <v xml:space="preserve"> </v>
          </cell>
        </row>
        <row r="1063">
          <cell r="C1063" t="str">
            <v xml:space="preserve"> </v>
          </cell>
          <cell r="D1063">
            <v>0</v>
          </cell>
          <cell r="F1063">
            <v>0</v>
          </cell>
          <cell r="G1063">
            <v>0</v>
          </cell>
          <cell r="H1063" t="str">
            <v xml:space="preserve"> </v>
          </cell>
        </row>
        <row r="1064">
          <cell r="C1064" t="str">
            <v xml:space="preserve"> </v>
          </cell>
          <cell r="D1064">
            <v>0</v>
          </cell>
          <cell r="F1064">
            <v>0</v>
          </cell>
          <cell r="G1064">
            <v>0</v>
          </cell>
          <cell r="H1064" t="str">
            <v xml:space="preserve"> </v>
          </cell>
        </row>
        <row r="1065">
          <cell r="C1065" t="str">
            <v xml:space="preserve"> </v>
          </cell>
          <cell r="D1065">
            <v>0</v>
          </cell>
          <cell r="F1065">
            <v>0</v>
          </cell>
          <cell r="G1065">
            <v>0</v>
          </cell>
          <cell r="H1065" t="str">
            <v xml:space="preserve"> </v>
          </cell>
        </row>
        <row r="1066">
          <cell r="C1066" t="str">
            <v xml:space="preserve"> </v>
          </cell>
          <cell r="D1066">
            <v>0</v>
          </cell>
          <cell r="F1066">
            <v>0</v>
          </cell>
          <cell r="G1066">
            <v>0</v>
          </cell>
          <cell r="H1066" t="str">
            <v xml:space="preserve"> </v>
          </cell>
        </row>
        <row r="1067">
          <cell r="C1067" t="str">
            <v xml:space="preserve"> </v>
          </cell>
          <cell r="D1067">
            <v>0</v>
          </cell>
          <cell r="F1067">
            <v>0</v>
          </cell>
          <cell r="G1067">
            <v>0</v>
          </cell>
          <cell r="H1067" t="str">
            <v xml:space="preserve"> </v>
          </cell>
        </row>
        <row r="1068">
          <cell r="C1068" t="str">
            <v xml:space="preserve"> </v>
          </cell>
          <cell r="D1068">
            <v>0</v>
          </cell>
          <cell r="F1068">
            <v>0</v>
          </cell>
          <cell r="G1068">
            <v>0</v>
          </cell>
          <cell r="H1068" t="str">
            <v xml:space="preserve"> </v>
          </cell>
        </row>
        <row r="1069">
          <cell r="C1069" t="str">
            <v xml:space="preserve"> </v>
          </cell>
          <cell r="D1069">
            <v>0</v>
          </cell>
          <cell r="F1069">
            <v>0</v>
          </cell>
          <cell r="G1069">
            <v>0</v>
          </cell>
          <cell r="H1069" t="str">
            <v xml:space="preserve"> </v>
          </cell>
        </row>
        <row r="1070">
          <cell r="C1070" t="str">
            <v xml:space="preserve"> </v>
          </cell>
          <cell r="D1070">
            <v>0</v>
          </cell>
          <cell r="F1070">
            <v>0</v>
          </cell>
          <cell r="G1070">
            <v>0</v>
          </cell>
          <cell r="H1070" t="str">
            <v xml:space="preserve"> </v>
          </cell>
        </row>
        <row r="1071">
          <cell r="C1071" t="str">
            <v xml:space="preserve"> </v>
          </cell>
          <cell r="D1071">
            <v>0</v>
          </cell>
          <cell r="F1071">
            <v>0</v>
          </cell>
          <cell r="G1071">
            <v>0</v>
          </cell>
          <cell r="H1071" t="str">
            <v xml:space="preserve"> </v>
          </cell>
        </row>
        <row r="1072">
          <cell r="C1072" t="str">
            <v xml:space="preserve"> </v>
          </cell>
          <cell r="D1072">
            <v>0</v>
          </cell>
          <cell r="F1072">
            <v>0</v>
          </cell>
          <cell r="G1072">
            <v>0</v>
          </cell>
          <cell r="H1072" t="str">
            <v xml:space="preserve"> </v>
          </cell>
        </row>
        <row r="1073">
          <cell r="C1073" t="str">
            <v xml:space="preserve"> </v>
          </cell>
          <cell r="D1073">
            <v>0</v>
          </cell>
          <cell r="F1073">
            <v>0</v>
          </cell>
          <cell r="G1073">
            <v>0</v>
          </cell>
          <cell r="H1073" t="str">
            <v xml:space="preserve"> </v>
          </cell>
        </row>
        <row r="1074">
          <cell r="C1074" t="str">
            <v xml:space="preserve"> </v>
          </cell>
          <cell r="D1074">
            <v>0</v>
          </cell>
          <cell r="F1074">
            <v>0</v>
          </cell>
          <cell r="G1074">
            <v>0</v>
          </cell>
          <cell r="H1074" t="str">
            <v xml:space="preserve"> </v>
          </cell>
        </row>
        <row r="1075">
          <cell r="C1075" t="str">
            <v xml:space="preserve"> </v>
          </cell>
          <cell r="D1075">
            <v>0</v>
          </cell>
          <cell r="F1075">
            <v>0</v>
          </cell>
          <cell r="G1075">
            <v>0</v>
          </cell>
          <cell r="H1075" t="str">
            <v xml:space="preserve"> </v>
          </cell>
        </row>
        <row r="1076">
          <cell r="C1076" t="str">
            <v xml:space="preserve"> </v>
          </cell>
          <cell r="D1076">
            <v>0</v>
          </cell>
          <cell r="F1076">
            <v>0</v>
          </cell>
          <cell r="G1076">
            <v>0</v>
          </cell>
          <cell r="H1076" t="str">
            <v xml:space="preserve"> </v>
          </cell>
        </row>
        <row r="1077">
          <cell r="C1077" t="str">
            <v xml:space="preserve"> </v>
          </cell>
          <cell r="D1077">
            <v>0</v>
          </cell>
          <cell r="F1077">
            <v>0</v>
          </cell>
          <cell r="G1077">
            <v>0</v>
          </cell>
          <cell r="H1077" t="str">
            <v xml:space="preserve"> </v>
          </cell>
        </row>
        <row r="1078">
          <cell r="C1078" t="str">
            <v xml:space="preserve"> </v>
          </cell>
          <cell r="D1078">
            <v>0</v>
          </cell>
          <cell r="F1078">
            <v>0</v>
          </cell>
          <cell r="G1078">
            <v>0</v>
          </cell>
          <cell r="H1078" t="str">
            <v xml:space="preserve"> </v>
          </cell>
        </row>
        <row r="1079">
          <cell r="C1079" t="str">
            <v xml:space="preserve"> </v>
          </cell>
          <cell r="D1079">
            <v>0</v>
          </cell>
          <cell r="F1079">
            <v>0</v>
          </cell>
          <cell r="G1079">
            <v>0</v>
          </cell>
          <cell r="H1079" t="str">
            <v xml:space="preserve"> </v>
          </cell>
        </row>
        <row r="1080">
          <cell r="C1080" t="str">
            <v xml:space="preserve"> </v>
          </cell>
          <cell r="D1080">
            <v>0</v>
          </cell>
          <cell r="F1080">
            <v>0</v>
          </cell>
          <cell r="G1080">
            <v>0</v>
          </cell>
          <cell r="H1080" t="str">
            <v xml:space="preserve"> </v>
          </cell>
        </row>
        <row r="1081">
          <cell r="C1081" t="str">
            <v xml:space="preserve"> </v>
          </cell>
          <cell r="D1081">
            <v>0</v>
          </cell>
          <cell r="F1081">
            <v>0</v>
          </cell>
          <cell r="G1081">
            <v>0</v>
          </cell>
          <cell r="H1081" t="str">
            <v xml:space="preserve"> </v>
          </cell>
        </row>
        <row r="1082">
          <cell r="C1082" t="str">
            <v xml:space="preserve"> </v>
          </cell>
          <cell r="D1082">
            <v>0</v>
          </cell>
          <cell r="F1082">
            <v>0</v>
          </cell>
          <cell r="G1082">
            <v>0</v>
          </cell>
          <cell r="H1082" t="str">
            <v xml:space="preserve"> </v>
          </cell>
        </row>
        <row r="1083">
          <cell r="C1083" t="str">
            <v xml:space="preserve"> </v>
          </cell>
          <cell r="D1083">
            <v>0</v>
          </cell>
          <cell r="F1083">
            <v>0</v>
          </cell>
          <cell r="G1083">
            <v>0</v>
          </cell>
          <cell r="H1083" t="str">
            <v xml:space="preserve"> </v>
          </cell>
        </row>
        <row r="1084">
          <cell r="C1084" t="str">
            <v xml:space="preserve"> </v>
          </cell>
          <cell r="D1084">
            <v>0</v>
          </cell>
          <cell r="F1084">
            <v>0</v>
          </cell>
          <cell r="G1084">
            <v>0</v>
          </cell>
          <cell r="H1084" t="str">
            <v xml:space="preserve"> </v>
          </cell>
        </row>
        <row r="1085">
          <cell r="C1085" t="str">
            <v xml:space="preserve"> </v>
          </cell>
          <cell r="D1085">
            <v>0</v>
          </cell>
          <cell r="F1085">
            <v>0</v>
          </cell>
          <cell r="G1085">
            <v>0</v>
          </cell>
          <cell r="H1085" t="str">
            <v xml:space="preserve"> </v>
          </cell>
        </row>
        <row r="1086">
          <cell r="C1086" t="str">
            <v xml:space="preserve"> </v>
          </cell>
          <cell r="D1086">
            <v>0</v>
          </cell>
          <cell r="F1086">
            <v>0</v>
          </cell>
          <cell r="G1086">
            <v>0</v>
          </cell>
          <cell r="H1086" t="str">
            <v xml:space="preserve"> </v>
          </cell>
        </row>
        <row r="1087">
          <cell r="C1087" t="str">
            <v xml:space="preserve"> </v>
          </cell>
          <cell r="D1087">
            <v>0</v>
          </cell>
          <cell r="F1087">
            <v>0</v>
          </cell>
          <cell r="G1087">
            <v>0</v>
          </cell>
          <cell r="H1087" t="str">
            <v xml:space="preserve"> </v>
          </cell>
        </row>
        <row r="1088">
          <cell r="C1088" t="str">
            <v xml:space="preserve"> </v>
          </cell>
          <cell r="D1088">
            <v>0</v>
          </cell>
          <cell r="F1088">
            <v>0</v>
          </cell>
          <cell r="G1088">
            <v>0</v>
          </cell>
          <cell r="H1088" t="str">
            <v xml:space="preserve"> </v>
          </cell>
        </row>
        <row r="1089">
          <cell r="C1089" t="str">
            <v xml:space="preserve"> </v>
          </cell>
          <cell r="D1089">
            <v>0</v>
          </cell>
          <cell r="F1089">
            <v>0</v>
          </cell>
          <cell r="G1089">
            <v>0</v>
          </cell>
          <cell r="H1089" t="str">
            <v xml:space="preserve"> </v>
          </cell>
        </row>
        <row r="1090">
          <cell r="C1090" t="str">
            <v xml:space="preserve"> </v>
          </cell>
          <cell r="D1090">
            <v>0</v>
          </cell>
          <cell r="F1090">
            <v>0</v>
          </cell>
          <cell r="G1090">
            <v>0</v>
          </cell>
          <cell r="H1090" t="str">
            <v xml:space="preserve"> </v>
          </cell>
        </row>
        <row r="1091">
          <cell r="C1091" t="str">
            <v xml:space="preserve"> </v>
          </cell>
          <cell r="D1091">
            <v>0</v>
          </cell>
          <cell r="F1091">
            <v>0</v>
          </cell>
          <cell r="G1091">
            <v>0</v>
          </cell>
          <cell r="H1091" t="str">
            <v xml:space="preserve"> </v>
          </cell>
        </row>
        <row r="1092">
          <cell r="C1092" t="str">
            <v xml:space="preserve"> </v>
          </cell>
          <cell r="D1092">
            <v>0</v>
          </cell>
          <cell r="F1092">
            <v>0</v>
          </cell>
          <cell r="G1092">
            <v>0</v>
          </cell>
          <cell r="H1092" t="str">
            <v xml:space="preserve"> </v>
          </cell>
        </row>
        <row r="1093">
          <cell r="C1093" t="str">
            <v xml:space="preserve"> </v>
          </cell>
          <cell r="D1093">
            <v>0</v>
          </cell>
          <cell r="F1093">
            <v>0</v>
          </cell>
          <cell r="G1093">
            <v>0</v>
          </cell>
          <cell r="H1093" t="str">
            <v xml:space="preserve"> </v>
          </cell>
        </row>
        <row r="1094">
          <cell r="C1094" t="str">
            <v xml:space="preserve"> </v>
          </cell>
          <cell r="D1094">
            <v>0</v>
          </cell>
          <cell r="F1094">
            <v>0</v>
          </cell>
          <cell r="G1094">
            <v>0</v>
          </cell>
          <cell r="H1094" t="str">
            <v xml:space="preserve"> </v>
          </cell>
        </row>
        <row r="1095">
          <cell r="C1095" t="str">
            <v xml:space="preserve"> </v>
          </cell>
          <cell r="D1095">
            <v>0</v>
          </cell>
          <cell r="F1095">
            <v>0</v>
          </cell>
          <cell r="G1095">
            <v>0</v>
          </cell>
          <cell r="H1095" t="str">
            <v xml:space="preserve"> </v>
          </cell>
        </row>
        <row r="1096">
          <cell r="C1096" t="str">
            <v xml:space="preserve"> </v>
          </cell>
          <cell r="D1096">
            <v>0</v>
          </cell>
          <cell r="F1096">
            <v>0</v>
          </cell>
          <cell r="G1096">
            <v>0</v>
          </cell>
          <cell r="H1096" t="str">
            <v xml:space="preserve"> </v>
          </cell>
        </row>
        <row r="1097">
          <cell r="C1097" t="str">
            <v xml:space="preserve"> </v>
          </cell>
          <cell r="D1097">
            <v>0</v>
          </cell>
          <cell r="F1097">
            <v>0</v>
          </cell>
          <cell r="G1097">
            <v>0</v>
          </cell>
          <cell r="H1097" t="str">
            <v xml:space="preserve"> </v>
          </cell>
        </row>
        <row r="1098">
          <cell r="C1098" t="str">
            <v xml:space="preserve"> </v>
          </cell>
          <cell r="D1098">
            <v>0</v>
          </cell>
          <cell r="F1098">
            <v>0</v>
          </cell>
          <cell r="G1098">
            <v>0</v>
          </cell>
          <cell r="H1098" t="str">
            <v xml:space="preserve"> </v>
          </cell>
        </row>
        <row r="1099">
          <cell r="C1099" t="str">
            <v xml:space="preserve"> </v>
          </cell>
          <cell r="D1099">
            <v>0</v>
          </cell>
          <cell r="F1099">
            <v>0</v>
          </cell>
          <cell r="G1099">
            <v>0</v>
          </cell>
          <cell r="H1099" t="str">
            <v xml:space="preserve"> </v>
          </cell>
        </row>
        <row r="1100">
          <cell r="C1100" t="str">
            <v xml:space="preserve"> </v>
          </cell>
          <cell r="D1100">
            <v>0</v>
          </cell>
          <cell r="F1100">
            <v>0</v>
          </cell>
          <cell r="G1100">
            <v>0</v>
          </cell>
          <cell r="H1100" t="str">
            <v xml:space="preserve"> </v>
          </cell>
        </row>
        <row r="1101">
          <cell r="C1101" t="str">
            <v xml:space="preserve"> </v>
          </cell>
          <cell r="D1101">
            <v>0</v>
          </cell>
          <cell r="F1101">
            <v>0</v>
          </cell>
          <cell r="G1101">
            <v>0</v>
          </cell>
          <cell r="H1101" t="str">
            <v xml:space="preserve"> </v>
          </cell>
        </row>
        <row r="1102">
          <cell r="C1102" t="str">
            <v xml:space="preserve"> </v>
          </cell>
          <cell r="D1102">
            <v>0</v>
          </cell>
          <cell r="F1102">
            <v>0</v>
          </cell>
          <cell r="G1102">
            <v>0</v>
          </cell>
          <cell r="H1102" t="str">
            <v xml:space="preserve"> </v>
          </cell>
        </row>
        <row r="1103">
          <cell r="C1103" t="str">
            <v xml:space="preserve"> </v>
          </cell>
          <cell r="D1103">
            <v>0</v>
          </cell>
          <cell r="F1103">
            <v>0</v>
          </cell>
          <cell r="G1103">
            <v>0</v>
          </cell>
          <cell r="H1103" t="str">
            <v xml:space="preserve"> </v>
          </cell>
        </row>
        <row r="1104">
          <cell r="C1104" t="str">
            <v xml:space="preserve"> </v>
          </cell>
          <cell r="D1104">
            <v>0</v>
          </cell>
          <cell r="F1104">
            <v>0</v>
          </cell>
          <cell r="G1104">
            <v>0</v>
          </cell>
          <cell r="H1104" t="str">
            <v xml:space="preserve"> </v>
          </cell>
        </row>
        <row r="1105">
          <cell r="C1105" t="str">
            <v xml:space="preserve"> </v>
          </cell>
          <cell r="D1105">
            <v>0</v>
          </cell>
          <cell r="F1105">
            <v>0</v>
          </cell>
          <cell r="G1105">
            <v>0</v>
          </cell>
          <cell r="H1105" t="str">
            <v xml:space="preserve"> </v>
          </cell>
        </row>
        <row r="1106">
          <cell r="C1106" t="str">
            <v xml:space="preserve"> </v>
          </cell>
          <cell r="D1106">
            <v>0</v>
          </cell>
          <cell r="F1106">
            <v>0</v>
          </cell>
          <cell r="G1106">
            <v>0</v>
          </cell>
          <cell r="H1106" t="str">
            <v xml:space="preserve"> </v>
          </cell>
        </row>
        <row r="1107">
          <cell r="C1107" t="str">
            <v xml:space="preserve"> </v>
          </cell>
          <cell r="D1107">
            <v>0</v>
          </cell>
          <cell r="F1107">
            <v>0</v>
          </cell>
          <cell r="G1107">
            <v>0</v>
          </cell>
          <cell r="H1107" t="str">
            <v xml:space="preserve"> </v>
          </cell>
        </row>
        <row r="1108">
          <cell r="C1108" t="str">
            <v xml:space="preserve"> </v>
          </cell>
          <cell r="D1108">
            <v>0</v>
          </cell>
          <cell r="F1108">
            <v>0</v>
          </cell>
          <cell r="G1108">
            <v>0</v>
          </cell>
          <cell r="H1108" t="str">
            <v xml:space="preserve"> </v>
          </cell>
        </row>
        <row r="1109">
          <cell r="C1109" t="str">
            <v xml:space="preserve"> </v>
          </cell>
          <cell r="D1109">
            <v>0</v>
          </cell>
          <cell r="F1109">
            <v>0</v>
          </cell>
          <cell r="G1109">
            <v>0</v>
          </cell>
          <cell r="H1109" t="str">
            <v xml:space="preserve"> </v>
          </cell>
        </row>
        <row r="1110">
          <cell r="C1110" t="str">
            <v xml:space="preserve"> </v>
          </cell>
          <cell r="D1110">
            <v>0</v>
          </cell>
          <cell r="F1110">
            <v>0</v>
          </cell>
          <cell r="G1110">
            <v>0</v>
          </cell>
          <cell r="H1110" t="str">
            <v xml:space="preserve"> </v>
          </cell>
        </row>
        <row r="1111">
          <cell r="C1111" t="str">
            <v xml:space="preserve"> </v>
          </cell>
          <cell r="D1111">
            <v>0</v>
          </cell>
          <cell r="F1111">
            <v>0</v>
          </cell>
          <cell r="G1111">
            <v>0</v>
          </cell>
          <cell r="H1111" t="str">
            <v xml:space="preserve"> </v>
          </cell>
        </row>
        <row r="1112">
          <cell r="C1112" t="str">
            <v xml:space="preserve"> </v>
          </cell>
          <cell r="D1112">
            <v>0</v>
          </cell>
          <cell r="F1112">
            <v>0</v>
          </cell>
          <cell r="G1112">
            <v>0</v>
          </cell>
          <cell r="H1112" t="str">
            <v xml:space="preserve"> </v>
          </cell>
        </row>
        <row r="1113">
          <cell r="C1113" t="str">
            <v xml:space="preserve"> </v>
          </cell>
          <cell r="D1113">
            <v>0</v>
          </cell>
          <cell r="F1113">
            <v>0</v>
          </cell>
          <cell r="G1113">
            <v>0</v>
          </cell>
          <cell r="H1113" t="str">
            <v xml:space="preserve"> </v>
          </cell>
        </row>
        <row r="1114">
          <cell r="C1114" t="str">
            <v xml:space="preserve"> </v>
          </cell>
          <cell r="D1114">
            <v>0</v>
          </cell>
          <cell r="F1114">
            <v>0</v>
          </cell>
          <cell r="G1114">
            <v>0</v>
          </cell>
          <cell r="H1114" t="str">
            <v xml:space="preserve"> </v>
          </cell>
        </row>
        <row r="1115">
          <cell r="C1115" t="str">
            <v xml:space="preserve"> </v>
          </cell>
          <cell r="D1115">
            <v>0</v>
          </cell>
          <cell r="F1115">
            <v>0</v>
          </cell>
          <cell r="G1115">
            <v>0</v>
          </cell>
          <cell r="H1115" t="str">
            <v xml:space="preserve"> </v>
          </cell>
        </row>
        <row r="1116">
          <cell r="C1116" t="str">
            <v xml:space="preserve"> </v>
          </cell>
          <cell r="D1116">
            <v>0</v>
          </cell>
          <cell r="F1116">
            <v>0</v>
          </cell>
          <cell r="G1116">
            <v>0</v>
          </cell>
          <cell r="H1116" t="str">
            <v xml:space="preserve"> </v>
          </cell>
        </row>
        <row r="1117">
          <cell r="C1117" t="str">
            <v xml:space="preserve"> </v>
          </cell>
          <cell r="D1117">
            <v>0</v>
          </cell>
          <cell r="F1117">
            <v>0</v>
          </cell>
          <cell r="G1117">
            <v>0</v>
          </cell>
          <cell r="H1117" t="str">
            <v xml:space="preserve"> </v>
          </cell>
        </row>
        <row r="1118">
          <cell r="C1118" t="str">
            <v xml:space="preserve"> </v>
          </cell>
          <cell r="D1118">
            <v>0</v>
          </cell>
          <cell r="F1118">
            <v>0</v>
          </cell>
          <cell r="G1118">
            <v>0</v>
          </cell>
          <cell r="H1118" t="str">
            <v xml:space="preserve"> </v>
          </cell>
        </row>
        <row r="1119">
          <cell r="C1119" t="str">
            <v xml:space="preserve"> </v>
          </cell>
          <cell r="D1119">
            <v>0</v>
          </cell>
          <cell r="F1119">
            <v>0</v>
          </cell>
          <cell r="G1119">
            <v>0</v>
          </cell>
          <cell r="H1119" t="str">
            <v xml:space="preserve"> </v>
          </cell>
        </row>
        <row r="1120">
          <cell r="C1120" t="str">
            <v xml:space="preserve"> </v>
          </cell>
          <cell r="D1120">
            <v>0</v>
          </cell>
          <cell r="F1120">
            <v>0</v>
          </cell>
          <cell r="G1120">
            <v>0</v>
          </cell>
          <cell r="H1120" t="str">
            <v xml:space="preserve"> </v>
          </cell>
        </row>
        <row r="1121">
          <cell r="C1121" t="str">
            <v xml:space="preserve"> </v>
          </cell>
          <cell r="D1121">
            <v>0</v>
          </cell>
          <cell r="F1121">
            <v>0</v>
          </cell>
          <cell r="G1121">
            <v>0</v>
          </cell>
          <cell r="H1121" t="str">
            <v xml:space="preserve"> </v>
          </cell>
        </row>
        <row r="1122">
          <cell r="C1122" t="str">
            <v xml:space="preserve"> </v>
          </cell>
          <cell r="D1122">
            <v>0</v>
          </cell>
          <cell r="F1122">
            <v>0</v>
          </cell>
          <cell r="G1122">
            <v>0</v>
          </cell>
          <cell r="H1122" t="str">
            <v xml:space="preserve"> </v>
          </cell>
        </row>
        <row r="1123">
          <cell r="C1123" t="str">
            <v xml:space="preserve"> </v>
          </cell>
          <cell r="D1123">
            <v>0</v>
          </cell>
          <cell r="F1123">
            <v>0</v>
          </cell>
          <cell r="G1123">
            <v>0</v>
          </cell>
          <cell r="H1123" t="str">
            <v xml:space="preserve"> </v>
          </cell>
        </row>
        <row r="1124">
          <cell r="C1124" t="str">
            <v xml:space="preserve"> </v>
          </cell>
          <cell r="D1124">
            <v>0</v>
          </cell>
          <cell r="F1124">
            <v>0</v>
          </cell>
          <cell r="G1124">
            <v>0</v>
          </cell>
          <cell r="H1124" t="str">
            <v xml:space="preserve"> </v>
          </cell>
        </row>
        <row r="1125">
          <cell r="C1125" t="str">
            <v xml:space="preserve"> </v>
          </cell>
          <cell r="D1125">
            <v>0</v>
          </cell>
          <cell r="F1125">
            <v>0</v>
          </cell>
          <cell r="G1125">
            <v>0</v>
          </cell>
          <cell r="H1125" t="str">
            <v xml:space="preserve"> </v>
          </cell>
        </row>
        <row r="1126">
          <cell r="C1126" t="str">
            <v xml:space="preserve"> </v>
          </cell>
          <cell r="D1126">
            <v>0</v>
          </cell>
          <cell r="F1126">
            <v>0</v>
          </cell>
          <cell r="G1126">
            <v>0</v>
          </cell>
          <cell r="H1126" t="str">
            <v xml:space="preserve"> </v>
          </cell>
        </row>
        <row r="1127">
          <cell r="C1127" t="str">
            <v xml:space="preserve"> </v>
          </cell>
          <cell r="D1127">
            <v>0</v>
          </cell>
          <cell r="F1127">
            <v>0</v>
          </cell>
          <cell r="G1127">
            <v>0</v>
          </cell>
          <cell r="H1127" t="str">
            <v xml:space="preserve"> </v>
          </cell>
        </row>
        <row r="1128">
          <cell r="C1128" t="str">
            <v xml:space="preserve"> </v>
          </cell>
          <cell r="D1128">
            <v>0</v>
          </cell>
          <cell r="F1128">
            <v>0</v>
          </cell>
          <cell r="G1128">
            <v>0</v>
          </cell>
          <cell r="H1128" t="str">
            <v xml:space="preserve"> </v>
          </cell>
        </row>
        <row r="1129">
          <cell r="C1129" t="str">
            <v xml:space="preserve"> </v>
          </cell>
          <cell r="D1129">
            <v>0</v>
          </cell>
          <cell r="F1129">
            <v>0</v>
          </cell>
          <cell r="G1129">
            <v>0</v>
          </cell>
          <cell r="H1129" t="str">
            <v xml:space="preserve"> </v>
          </cell>
        </row>
        <row r="1130">
          <cell r="C1130" t="str">
            <v xml:space="preserve"> </v>
          </cell>
          <cell r="D1130">
            <v>0</v>
          </cell>
          <cell r="F1130">
            <v>0</v>
          </cell>
          <cell r="G1130">
            <v>0</v>
          </cell>
          <cell r="H1130" t="str">
            <v xml:space="preserve"> </v>
          </cell>
        </row>
        <row r="1131">
          <cell r="C1131" t="str">
            <v xml:space="preserve"> </v>
          </cell>
          <cell r="D1131">
            <v>0</v>
          </cell>
          <cell r="F1131">
            <v>0</v>
          </cell>
          <cell r="G1131">
            <v>0</v>
          </cell>
          <cell r="H1131" t="str">
            <v xml:space="preserve"> </v>
          </cell>
        </row>
        <row r="1132">
          <cell r="C1132" t="str">
            <v xml:space="preserve"> </v>
          </cell>
          <cell r="D1132">
            <v>0</v>
          </cell>
          <cell r="F1132">
            <v>0</v>
          </cell>
          <cell r="G1132">
            <v>0</v>
          </cell>
          <cell r="H1132" t="str">
            <v xml:space="preserve"> </v>
          </cell>
        </row>
        <row r="1133">
          <cell r="C1133" t="str">
            <v xml:space="preserve"> </v>
          </cell>
          <cell r="D1133">
            <v>0</v>
          </cell>
          <cell r="F1133">
            <v>0</v>
          </cell>
          <cell r="G1133">
            <v>0</v>
          </cell>
          <cell r="H1133" t="str">
            <v xml:space="preserve"> </v>
          </cell>
        </row>
        <row r="1134">
          <cell r="C1134" t="str">
            <v xml:space="preserve"> </v>
          </cell>
          <cell r="D1134">
            <v>0</v>
          </cell>
          <cell r="F1134">
            <v>0</v>
          </cell>
          <cell r="G1134">
            <v>0</v>
          </cell>
          <cell r="H1134" t="str">
            <v xml:space="preserve"> </v>
          </cell>
        </row>
        <row r="1135">
          <cell r="C1135" t="str">
            <v xml:space="preserve"> </v>
          </cell>
          <cell r="D1135">
            <v>0</v>
          </cell>
          <cell r="F1135">
            <v>0</v>
          </cell>
          <cell r="G1135">
            <v>0</v>
          </cell>
          <cell r="H1135" t="str">
            <v xml:space="preserve"> </v>
          </cell>
        </row>
        <row r="1136">
          <cell r="C1136" t="str">
            <v xml:space="preserve"> </v>
          </cell>
          <cell r="D1136">
            <v>0</v>
          </cell>
          <cell r="F1136">
            <v>0</v>
          </cell>
          <cell r="G1136">
            <v>0</v>
          </cell>
          <cell r="H1136" t="str">
            <v xml:space="preserve"> </v>
          </cell>
        </row>
        <row r="1137">
          <cell r="C1137" t="str">
            <v xml:space="preserve"> </v>
          </cell>
          <cell r="D1137">
            <v>0</v>
          </cell>
          <cell r="F1137">
            <v>0</v>
          </cell>
          <cell r="G1137">
            <v>0</v>
          </cell>
          <cell r="H1137" t="str">
            <v xml:space="preserve"> </v>
          </cell>
        </row>
        <row r="1138">
          <cell r="C1138" t="str">
            <v xml:space="preserve"> </v>
          </cell>
          <cell r="D1138">
            <v>0</v>
          </cell>
          <cell r="F1138">
            <v>0</v>
          </cell>
          <cell r="G1138">
            <v>0</v>
          </cell>
          <cell r="H1138" t="str">
            <v xml:space="preserve"> </v>
          </cell>
        </row>
        <row r="1139">
          <cell r="C1139" t="str">
            <v xml:space="preserve"> </v>
          </cell>
          <cell r="D1139">
            <v>0</v>
          </cell>
          <cell r="F1139">
            <v>0</v>
          </cell>
          <cell r="G1139">
            <v>0</v>
          </cell>
          <cell r="H1139" t="str">
            <v xml:space="preserve"> </v>
          </cell>
        </row>
        <row r="1140">
          <cell r="C1140" t="str">
            <v xml:space="preserve"> </v>
          </cell>
          <cell r="D1140">
            <v>0</v>
          </cell>
          <cell r="F1140">
            <v>0</v>
          </cell>
          <cell r="G1140">
            <v>0</v>
          </cell>
          <cell r="H1140" t="str">
            <v xml:space="preserve"> </v>
          </cell>
        </row>
        <row r="1141">
          <cell r="C1141" t="str">
            <v xml:space="preserve"> </v>
          </cell>
          <cell r="D1141">
            <v>0</v>
          </cell>
          <cell r="F1141">
            <v>0</v>
          </cell>
          <cell r="G1141">
            <v>0</v>
          </cell>
          <cell r="H1141" t="str">
            <v xml:space="preserve"> </v>
          </cell>
        </row>
        <row r="1142">
          <cell r="C1142" t="str">
            <v xml:space="preserve"> </v>
          </cell>
          <cell r="D1142">
            <v>0</v>
          </cell>
          <cell r="F1142">
            <v>0</v>
          </cell>
          <cell r="G1142">
            <v>0</v>
          </cell>
          <cell r="H1142" t="str">
            <v xml:space="preserve"> </v>
          </cell>
        </row>
        <row r="1143">
          <cell r="C1143" t="str">
            <v xml:space="preserve"> </v>
          </cell>
          <cell r="D1143">
            <v>0</v>
          </cell>
          <cell r="F1143">
            <v>0</v>
          </cell>
          <cell r="G1143">
            <v>0</v>
          </cell>
          <cell r="H1143" t="str">
            <v xml:space="preserve"> </v>
          </cell>
        </row>
        <row r="1144">
          <cell r="C1144" t="str">
            <v xml:space="preserve"> </v>
          </cell>
          <cell r="D1144">
            <v>0</v>
          </cell>
          <cell r="F1144">
            <v>0</v>
          </cell>
          <cell r="G1144">
            <v>0</v>
          </cell>
          <cell r="H1144" t="str">
            <v xml:space="preserve"> </v>
          </cell>
        </row>
        <row r="1145">
          <cell r="C1145" t="str">
            <v xml:space="preserve"> </v>
          </cell>
          <cell r="D1145">
            <v>0</v>
          </cell>
          <cell r="F1145">
            <v>0</v>
          </cell>
          <cell r="G1145">
            <v>0</v>
          </cell>
          <cell r="H1145" t="str">
            <v xml:space="preserve"> </v>
          </cell>
        </row>
        <row r="1146">
          <cell r="C1146" t="str">
            <v xml:space="preserve"> </v>
          </cell>
          <cell r="D1146">
            <v>0</v>
          </cell>
          <cell r="F1146">
            <v>0</v>
          </cell>
          <cell r="G1146">
            <v>0</v>
          </cell>
          <cell r="H1146" t="str">
            <v xml:space="preserve"> </v>
          </cell>
        </row>
        <row r="1147">
          <cell r="C1147" t="str">
            <v xml:space="preserve"> </v>
          </cell>
          <cell r="D1147">
            <v>0</v>
          </cell>
          <cell r="F1147">
            <v>0</v>
          </cell>
          <cell r="G1147">
            <v>0</v>
          </cell>
          <cell r="H1147" t="str">
            <v xml:space="preserve"> </v>
          </cell>
        </row>
        <row r="1148">
          <cell r="C1148" t="str">
            <v xml:space="preserve"> </v>
          </cell>
          <cell r="D1148">
            <v>0</v>
          </cell>
          <cell r="F1148">
            <v>0</v>
          </cell>
          <cell r="G1148">
            <v>0</v>
          </cell>
          <cell r="H1148" t="str">
            <v xml:space="preserve"> </v>
          </cell>
        </row>
        <row r="1149">
          <cell r="C1149" t="str">
            <v xml:space="preserve"> </v>
          </cell>
          <cell r="D1149">
            <v>0</v>
          </cell>
          <cell r="F1149">
            <v>0</v>
          </cell>
          <cell r="G1149">
            <v>0</v>
          </cell>
          <cell r="H1149" t="str">
            <v xml:space="preserve"> </v>
          </cell>
        </row>
        <row r="1150">
          <cell r="C1150" t="str">
            <v xml:space="preserve"> </v>
          </cell>
          <cell r="D1150">
            <v>0</v>
          </cell>
          <cell r="F1150">
            <v>0</v>
          </cell>
          <cell r="G1150">
            <v>0</v>
          </cell>
          <cell r="H1150" t="str">
            <v xml:space="preserve"> </v>
          </cell>
        </row>
        <row r="1151">
          <cell r="C1151" t="str">
            <v xml:space="preserve"> </v>
          </cell>
          <cell r="D1151">
            <v>0</v>
          </cell>
          <cell r="F1151">
            <v>0</v>
          </cell>
          <cell r="G1151">
            <v>0</v>
          </cell>
          <cell r="H1151" t="str">
            <v xml:space="preserve"> </v>
          </cell>
        </row>
        <row r="1152">
          <cell r="C1152" t="str">
            <v xml:space="preserve"> </v>
          </cell>
          <cell r="D1152">
            <v>0</v>
          </cell>
          <cell r="F1152">
            <v>0</v>
          </cell>
          <cell r="G1152">
            <v>0</v>
          </cell>
          <cell r="H1152" t="str">
            <v xml:space="preserve"> </v>
          </cell>
        </row>
        <row r="1153">
          <cell r="C1153" t="str">
            <v xml:space="preserve"> </v>
          </cell>
          <cell r="D1153">
            <v>0</v>
          </cell>
          <cell r="F1153">
            <v>0</v>
          </cell>
          <cell r="G1153">
            <v>0</v>
          </cell>
          <cell r="H1153" t="str">
            <v xml:space="preserve"> </v>
          </cell>
        </row>
        <row r="1154">
          <cell r="C1154" t="str">
            <v xml:space="preserve"> </v>
          </cell>
          <cell r="D1154">
            <v>0</v>
          </cell>
          <cell r="F1154">
            <v>0</v>
          </cell>
          <cell r="G1154">
            <v>0</v>
          </cell>
          <cell r="H1154" t="str">
            <v xml:space="preserve"> </v>
          </cell>
        </row>
        <row r="1155">
          <cell r="C1155" t="str">
            <v xml:space="preserve"> </v>
          </cell>
          <cell r="D1155">
            <v>0</v>
          </cell>
          <cell r="F1155">
            <v>0</v>
          </cell>
          <cell r="G1155">
            <v>0</v>
          </cell>
          <cell r="H1155" t="str">
            <v xml:space="preserve"> </v>
          </cell>
        </row>
        <row r="1156">
          <cell r="C1156" t="str">
            <v xml:space="preserve"> </v>
          </cell>
          <cell r="D1156">
            <v>0</v>
          </cell>
          <cell r="F1156">
            <v>0</v>
          </cell>
          <cell r="G1156">
            <v>0</v>
          </cell>
          <cell r="H1156" t="str">
            <v xml:space="preserve"> </v>
          </cell>
        </row>
        <row r="1157">
          <cell r="C1157" t="str">
            <v xml:space="preserve"> </v>
          </cell>
          <cell r="D1157">
            <v>0</v>
          </cell>
          <cell r="F1157">
            <v>0</v>
          </cell>
          <cell r="G1157">
            <v>0</v>
          </cell>
          <cell r="H1157" t="str">
            <v xml:space="preserve"> </v>
          </cell>
        </row>
        <row r="1158">
          <cell r="C1158" t="str">
            <v xml:space="preserve"> </v>
          </cell>
          <cell r="D1158">
            <v>0</v>
          </cell>
          <cell r="F1158">
            <v>0</v>
          </cell>
          <cell r="G1158">
            <v>0</v>
          </cell>
          <cell r="H1158" t="str">
            <v xml:space="preserve"> </v>
          </cell>
        </row>
        <row r="1159">
          <cell r="C1159" t="str">
            <v xml:space="preserve"> </v>
          </cell>
          <cell r="D1159">
            <v>0</v>
          </cell>
          <cell r="F1159">
            <v>0</v>
          </cell>
          <cell r="G1159">
            <v>0</v>
          </cell>
          <cell r="H1159" t="str">
            <v xml:space="preserve"> </v>
          </cell>
        </row>
        <row r="1160">
          <cell r="C1160" t="str">
            <v xml:space="preserve"> </v>
          </cell>
          <cell r="D1160">
            <v>0</v>
          </cell>
          <cell r="F1160">
            <v>0</v>
          </cell>
          <cell r="G1160">
            <v>0</v>
          </cell>
          <cell r="H1160" t="str">
            <v xml:space="preserve"> </v>
          </cell>
        </row>
        <row r="1161">
          <cell r="C1161" t="str">
            <v xml:space="preserve"> </v>
          </cell>
          <cell r="D1161">
            <v>0</v>
          </cell>
          <cell r="F1161">
            <v>0</v>
          </cell>
          <cell r="G1161">
            <v>0</v>
          </cell>
          <cell r="H1161" t="str">
            <v xml:space="preserve"> </v>
          </cell>
        </row>
        <row r="1162">
          <cell r="C1162" t="str">
            <v xml:space="preserve"> </v>
          </cell>
          <cell r="D1162">
            <v>0</v>
          </cell>
          <cell r="F1162">
            <v>0</v>
          </cell>
          <cell r="G1162">
            <v>0</v>
          </cell>
          <cell r="H1162" t="str">
            <v xml:space="preserve"> </v>
          </cell>
        </row>
        <row r="1163">
          <cell r="C1163" t="str">
            <v xml:space="preserve"> </v>
          </cell>
          <cell r="D1163">
            <v>0</v>
          </cell>
          <cell r="F1163">
            <v>0</v>
          </cell>
          <cell r="G1163">
            <v>0</v>
          </cell>
          <cell r="H1163" t="str">
            <v xml:space="preserve"> </v>
          </cell>
        </row>
        <row r="1164">
          <cell r="C1164" t="str">
            <v xml:space="preserve"> </v>
          </cell>
          <cell r="D1164">
            <v>0</v>
          </cell>
          <cell r="F1164">
            <v>0</v>
          </cell>
          <cell r="G1164">
            <v>0</v>
          </cell>
          <cell r="H1164" t="str">
            <v xml:space="preserve"> </v>
          </cell>
        </row>
        <row r="1165">
          <cell r="C1165" t="str">
            <v xml:space="preserve"> </v>
          </cell>
          <cell r="D1165">
            <v>0</v>
          </cell>
          <cell r="F1165">
            <v>0</v>
          </cell>
          <cell r="G1165">
            <v>0</v>
          </cell>
          <cell r="H1165" t="str">
            <v xml:space="preserve"> </v>
          </cell>
        </row>
        <row r="1166">
          <cell r="C1166" t="str">
            <v xml:space="preserve"> </v>
          </cell>
          <cell r="D1166">
            <v>0</v>
          </cell>
          <cell r="F1166">
            <v>0</v>
          </cell>
          <cell r="G1166">
            <v>0</v>
          </cell>
          <cell r="H1166" t="str">
            <v xml:space="preserve"> </v>
          </cell>
        </row>
        <row r="1167">
          <cell r="C1167" t="str">
            <v xml:space="preserve"> </v>
          </cell>
          <cell r="D1167">
            <v>0</v>
          </cell>
          <cell r="F1167">
            <v>0</v>
          </cell>
          <cell r="G1167">
            <v>0</v>
          </cell>
          <cell r="H1167" t="str">
            <v xml:space="preserve"> </v>
          </cell>
        </row>
        <row r="1168">
          <cell r="C1168" t="str">
            <v xml:space="preserve"> </v>
          </cell>
          <cell r="D1168">
            <v>0</v>
          </cell>
          <cell r="F1168">
            <v>0</v>
          </cell>
          <cell r="G1168">
            <v>0</v>
          </cell>
          <cell r="H1168" t="str">
            <v xml:space="preserve"> </v>
          </cell>
        </row>
        <row r="1169">
          <cell r="C1169" t="str">
            <v xml:space="preserve"> </v>
          </cell>
          <cell r="D1169">
            <v>0</v>
          </cell>
          <cell r="F1169">
            <v>0</v>
          </cell>
          <cell r="G1169">
            <v>0</v>
          </cell>
          <cell r="H1169" t="str">
            <v xml:space="preserve"> </v>
          </cell>
        </row>
        <row r="1170">
          <cell r="C1170" t="str">
            <v xml:space="preserve"> </v>
          </cell>
          <cell r="D1170">
            <v>0</v>
          </cell>
          <cell r="F1170">
            <v>0</v>
          </cell>
          <cell r="G1170">
            <v>0</v>
          </cell>
          <cell r="H1170" t="str">
            <v xml:space="preserve"> </v>
          </cell>
        </row>
        <row r="1171">
          <cell r="C1171" t="str">
            <v xml:space="preserve"> </v>
          </cell>
          <cell r="D1171">
            <v>0</v>
          </cell>
          <cell r="F1171">
            <v>0</v>
          </cell>
          <cell r="G1171">
            <v>0</v>
          </cell>
          <cell r="H1171" t="str">
            <v xml:space="preserve"> </v>
          </cell>
        </row>
        <row r="1172">
          <cell r="C1172" t="str">
            <v xml:space="preserve"> </v>
          </cell>
          <cell r="D1172">
            <v>0</v>
          </cell>
          <cell r="F1172">
            <v>0</v>
          </cell>
          <cell r="G1172">
            <v>0</v>
          </cell>
          <cell r="H1172" t="str">
            <v xml:space="preserve"> </v>
          </cell>
        </row>
        <row r="1173">
          <cell r="C1173" t="str">
            <v xml:space="preserve"> </v>
          </cell>
          <cell r="D1173">
            <v>0</v>
          </cell>
          <cell r="F1173">
            <v>0</v>
          </cell>
          <cell r="G1173">
            <v>0</v>
          </cell>
          <cell r="H1173" t="str">
            <v xml:space="preserve"> </v>
          </cell>
        </row>
        <row r="1174">
          <cell r="C1174" t="str">
            <v xml:space="preserve"> </v>
          </cell>
          <cell r="D1174">
            <v>0</v>
          </cell>
          <cell r="F1174">
            <v>0</v>
          </cell>
          <cell r="G1174">
            <v>0</v>
          </cell>
          <cell r="H1174" t="str">
            <v xml:space="preserve"> </v>
          </cell>
        </row>
        <row r="1175">
          <cell r="C1175" t="str">
            <v xml:space="preserve"> </v>
          </cell>
          <cell r="D1175">
            <v>0</v>
          </cell>
          <cell r="F1175">
            <v>0</v>
          </cell>
          <cell r="G1175">
            <v>0</v>
          </cell>
          <cell r="H1175" t="str">
            <v xml:space="preserve"> </v>
          </cell>
        </row>
        <row r="1176">
          <cell r="C1176" t="str">
            <v xml:space="preserve"> </v>
          </cell>
          <cell r="D1176">
            <v>0</v>
          </cell>
          <cell r="F1176">
            <v>0</v>
          </cell>
          <cell r="G1176">
            <v>0</v>
          </cell>
          <cell r="H1176" t="str">
            <v xml:space="preserve"> </v>
          </cell>
        </row>
        <row r="1177">
          <cell r="C1177" t="str">
            <v xml:space="preserve"> </v>
          </cell>
          <cell r="D1177">
            <v>0</v>
          </cell>
          <cell r="F1177">
            <v>0</v>
          </cell>
          <cell r="G1177">
            <v>0</v>
          </cell>
          <cell r="H1177" t="str">
            <v xml:space="preserve"> </v>
          </cell>
        </row>
        <row r="1178">
          <cell r="C1178" t="str">
            <v xml:space="preserve"> </v>
          </cell>
          <cell r="D1178">
            <v>0</v>
          </cell>
          <cell r="F1178">
            <v>0</v>
          </cell>
          <cell r="G1178">
            <v>0</v>
          </cell>
          <cell r="H1178" t="str">
            <v xml:space="preserve"> </v>
          </cell>
        </row>
        <row r="1179">
          <cell r="C1179" t="str">
            <v xml:space="preserve"> </v>
          </cell>
          <cell r="D1179">
            <v>0</v>
          </cell>
          <cell r="F1179">
            <v>0</v>
          </cell>
          <cell r="G1179">
            <v>0</v>
          </cell>
          <cell r="H1179" t="str">
            <v xml:space="preserve"> </v>
          </cell>
        </row>
        <row r="1180">
          <cell r="C1180" t="str">
            <v xml:space="preserve"> </v>
          </cell>
          <cell r="D1180">
            <v>0</v>
          </cell>
          <cell r="F1180">
            <v>0</v>
          </cell>
          <cell r="G1180">
            <v>0</v>
          </cell>
          <cell r="H1180" t="str">
            <v xml:space="preserve"> </v>
          </cell>
        </row>
        <row r="1181">
          <cell r="C1181" t="str">
            <v xml:space="preserve"> </v>
          </cell>
          <cell r="D1181">
            <v>0</v>
          </cell>
          <cell r="F1181">
            <v>0</v>
          </cell>
          <cell r="G1181">
            <v>0</v>
          </cell>
          <cell r="H1181" t="str">
            <v xml:space="preserve"> </v>
          </cell>
        </row>
        <row r="1182">
          <cell r="C1182" t="str">
            <v xml:space="preserve"> </v>
          </cell>
          <cell r="D1182">
            <v>0</v>
          </cell>
          <cell r="F1182">
            <v>0</v>
          </cell>
          <cell r="G1182">
            <v>0</v>
          </cell>
          <cell r="H1182" t="str">
            <v xml:space="preserve"> </v>
          </cell>
        </row>
        <row r="1183">
          <cell r="C1183" t="str">
            <v xml:space="preserve"> </v>
          </cell>
          <cell r="D1183">
            <v>0</v>
          </cell>
          <cell r="F1183">
            <v>0</v>
          </cell>
          <cell r="G1183">
            <v>0</v>
          </cell>
          <cell r="H1183" t="str">
            <v xml:space="preserve"> </v>
          </cell>
        </row>
        <row r="1184">
          <cell r="C1184" t="str">
            <v xml:space="preserve"> </v>
          </cell>
          <cell r="D1184">
            <v>0</v>
          </cell>
          <cell r="F1184">
            <v>0</v>
          </cell>
          <cell r="G1184">
            <v>0</v>
          </cell>
          <cell r="H1184" t="str">
            <v xml:space="preserve"> </v>
          </cell>
        </row>
        <row r="1185">
          <cell r="C1185" t="str">
            <v xml:space="preserve"> </v>
          </cell>
          <cell r="D1185">
            <v>0</v>
          </cell>
          <cell r="F1185">
            <v>0</v>
          </cell>
          <cell r="G1185">
            <v>0</v>
          </cell>
          <cell r="H1185" t="str">
            <v xml:space="preserve"> </v>
          </cell>
        </row>
        <row r="1186">
          <cell r="C1186" t="str">
            <v xml:space="preserve"> </v>
          </cell>
          <cell r="D1186">
            <v>0</v>
          </cell>
          <cell r="F1186">
            <v>0</v>
          </cell>
          <cell r="G1186">
            <v>0</v>
          </cell>
          <cell r="H1186" t="str">
            <v xml:space="preserve"> </v>
          </cell>
        </row>
        <row r="1187">
          <cell r="C1187" t="str">
            <v xml:space="preserve"> </v>
          </cell>
          <cell r="D1187">
            <v>0</v>
          </cell>
          <cell r="F1187">
            <v>0</v>
          </cell>
          <cell r="G1187">
            <v>0</v>
          </cell>
          <cell r="H1187" t="str">
            <v xml:space="preserve"> </v>
          </cell>
        </row>
        <row r="1188">
          <cell r="C1188" t="str">
            <v xml:space="preserve"> </v>
          </cell>
          <cell r="D1188">
            <v>0</v>
          </cell>
          <cell r="F1188">
            <v>0</v>
          </cell>
          <cell r="G1188">
            <v>0</v>
          </cell>
          <cell r="H1188" t="str">
            <v xml:space="preserve"> </v>
          </cell>
        </row>
        <row r="1189">
          <cell r="C1189" t="str">
            <v xml:space="preserve"> </v>
          </cell>
          <cell r="D1189">
            <v>0</v>
          </cell>
          <cell r="F1189">
            <v>0</v>
          </cell>
          <cell r="G1189">
            <v>0</v>
          </cell>
          <cell r="H1189" t="str">
            <v xml:space="preserve"> </v>
          </cell>
        </row>
        <row r="1190">
          <cell r="C1190" t="str">
            <v xml:space="preserve"> </v>
          </cell>
          <cell r="D1190">
            <v>0</v>
          </cell>
          <cell r="F1190">
            <v>0</v>
          </cell>
          <cell r="G1190">
            <v>0</v>
          </cell>
          <cell r="H1190" t="str">
            <v xml:space="preserve"> </v>
          </cell>
        </row>
        <row r="1191">
          <cell r="C1191" t="str">
            <v xml:space="preserve"> </v>
          </cell>
          <cell r="D1191">
            <v>0</v>
          </cell>
          <cell r="F1191">
            <v>0</v>
          </cell>
          <cell r="G1191">
            <v>0</v>
          </cell>
          <cell r="H1191" t="str">
            <v xml:space="preserve"> </v>
          </cell>
        </row>
        <row r="1192">
          <cell r="C1192" t="str">
            <v xml:space="preserve"> </v>
          </cell>
          <cell r="D1192">
            <v>0</v>
          </cell>
          <cell r="F1192">
            <v>0</v>
          </cell>
          <cell r="G1192">
            <v>0</v>
          </cell>
          <cell r="H1192" t="str">
            <v xml:space="preserve"> </v>
          </cell>
        </row>
        <row r="1193">
          <cell r="C1193" t="str">
            <v xml:space="preserve"> </v>
          </cell>
          <cell r="D1193">
            <v>0</v>
          </cell>
          <cell r="F1193">
            <v>0</v>
          </cell>
          <cell r="G1193">
            <v>0</v>
          </cell>
          <cell r="H1193" t="str">
            <v xml:space="preserve"> </v>
          </cell>
        </row>
        <row r="1194">
          <cell r="C1194" t="str">
            <v xml:space="preserve"> </v>
          </cell>
          <cell r="D1194">
            <v>0</v>
          </cell>
          <cell r="F1194">
            <v>0</v>
          </cell>
          <cell r="G1194">
            <v>0</v>
          </cell>
          <cell r="H1194" t="str">
            <v xml:space="preserve"> </v>
          </cell>
        </row>
        <row r="1195">
          <cell r="C1195" t="str">
            <v xml:space="preserve"> </v>
          </cell>
          <cell r="D1195">
            <v>0</v>
          </cell>
          <cell r="F1195">
            <v>0</v>
          </cell>
          <cell r="G1195">
            <v>0</v>
          </cell>
          <cell r="H1195" t="str">
            <v xml:space="preserve"> </v>
          </cell>
        </row>
        <row r="1196">
          <cell r="C1196" t="str">
            <v xml:space="preserve"> </v>
          </cell>
          <cell r="D1196">
            <v>0</v>
          </cell>
          <cell r="F1196">
            <v>0</v>
          </cell>
          <cell r="G1196">
            <v>0</v>
          </cell>
          <cell r="H1196" t="str">
            <v xml:space="preserve"> </v>
          </cell>
        </row>
        <row r="1197">
          <cell r="C1197" t="str">
            <v xml:space="preserve"> </v>
          </cell>
          <cell r="D1197">
            <v>0</v>
          </cell>
          <cell r="F1197">
            <v>0</v>
          </cell>
          <cell r="G1197">
            <v>0</v>
          </cell>
          <cell r="H1197" t="str">
            <v xml:space="preserve"> </v>
          </cell>
        </row>
        <row r="1198">
          <cell r="C1198" t="str">
            <v xml:space="preserve"> </v>
          </cell>
          <cell r="D1198">
            <v>0</v>
          </cell>
          <cell r="F1198">
            <v>0</v>
          </cell>
          <cell r="G1198">
            <v>0</v>
          </cell>
          <cell r="H1198" t="str">
            <v xml:space="preserve"> </v>
          </cell>
        </row>
        <row r="1199">
          <cell r="C1199" t="str">
            <v xml:space="preserve"> </v>
          </cell>
          <cell r="D1199">
            <v>0</v>
          </cell>
          <cell r="F1199">
            <v>0</v>
          </cell>
          <cell r="G1199">
            <v>0</v>
          </cell>
          <cell r="H1199" t="str">
            <v xml:space="preserve"> </v>
          </cell>
        </row>
        <row r="1200">
          <cell r="C1200" t="str">
            <v xml:space="preserve"> </v>
          </cell>
          <cell r="D1200">
            <v>0</v>
          </cell>
          <cell r="F1200">
            <v>0</v>
          </cell>
          <cell r="G1200">
            <v>0</v>
          </cell>
          <cell r="H1200" t="str">
            <v xml:space="preserve"> </v>
          </cell>
        </row>
        <row r="1201">
          <cell r="C1201" t="str">
            <v xml:space="preserve"> </v>
          </cell>
          <cell r="D1201">
            <v>0</v>
          </cell>
          <cell r="F1201">
            <v>0</v>
          </cell>
          <cell r="G1201">
            <v>0</v>
          </cell>
          <cell r="H1201" t="str">
            <v xml:space="preserve"> </v>
          </cell>
        </row>
        <row r="1202">
          <cell r="C1202" t="str">
            <v xml:space="preserve"> </v>
          </cell>
          <cell r="D1202">
            <v>0</v>
          </cell>
          <cell r="F1202">
            <v>0</v>
          </cell>
          <cell r="G1202">
            <v>0</v>
          </cell>
          <cell r="H1202" t="str">
            <v xml:space="preserve"> </v>
          </cell>
        </row>
        <row r="1203">
          <cell r="C1203" t="str">
            <v xml:space="preserve"> </v>
          </cell>
          <cell r="D1203">
            <v>0</v>
          </cell>
          <cell r="F1203">
            <v>0</v>
          </cell>
          <cell r="G1203">
            <v>0</v>
          </cell>
          <cell r="H1203" t="str">
            <v xml:space="preserve"> </v>
          </cell>
        </row>
        <row r="1204">
          <cell r="C1204" t="str">
            <v xml:space="preserve"> </v>
          </cell>
          <cell r="D1204">
            <v>0</v>
          </cell>
          <cell r="F1204">
            <v>0</v>
          </cell>
          <cell r="G1204">
            <v>0</v>
          </cell>
          <cell r="H1204" t="str">
            <v xml:space="preserve"> </v>
          </cell>
        </row>
        <row r="1205">
          <cell r="C1205" t="str">
            <v xml:space="preserve"> </v>
          </cell>
          <cell r="D1205">
            <v>0</v>
          </cell>
          <cell r="F1205">
            <v>0</v>
          </cell>
          <cell r="G1205">
            <v>0</v>
          </cell>
          <cell r="H1205" t="str">
            <v xml:space="preserve"> </v>
          </cell>
        </row>
        <row r="1206">
          <cell r="C1206" t="str">
            <v xml:space="preserve"> </v>
          </cell>
          <cell r="D1206">
            <v>0</v>
          </cell>
          <cell r="F1206">
            <v>0</v>
          </cell>
          <cell r="G1206">
            <v>0</v>
          </cell>
          <cell r="H1206" t="str">
            <v xml:space="preserve"> </v>
          </cell>
        </row>
        <row r="1207">
          <cell r="C1207" t="str">
            <v xml:space="preserve"> </v>
          </cell>
          <cell r="D1207">
            <v>0</v>
          </cell>
          <cell r="F1207">
            <v>0</v>
          </cell>
          <cell r="G1207">
            <v>0</v>
          </cell>
          <cell r="H1207" t="str">
            <v xml:space="preserve"> </v>
          </cell>
        </row>
        <row r="1208">
          <cell r="C1208" t="str">
            <v xml:space="preserve"> </v>
          </cell>
          <cell r="D1208">
            <v>0</v>
          </cell>
          <cell r="F1208">
            <v>0</v>
          </cell>
          <cell r="G1208">
            <v>0</v>
          </cell>
          <cell r="H1208" t="str">
            <v xml:space="preserve"> </v>
          </cell>
        </row>
        <row r="1209">
          <cell r="C1209" t="str">
            <v xml:space="preserve"> </v>
          </cell>
          <cell r="D1209">
            <v>0</v>
          </cell>
          <cell r="F1209">
            <v>0</v>
          </cell>
          <cell r="G1209">
            <v>0</v>
          </cell>
          <cell r="H1209" t="str">
            <v xml:space="preserve"> </v>
          </cell>
        </row>
        <row r="1210">
          <cell r="C1210" t="str">
            <v xml:space="preserve"> </v>
          </cell>
          <cell r="D1210">
            <v>0</v>
          </cell>
          <cell r="F1210">
            <v>0</v>
          </cell>
          <cell r="G1210">
            <v>0</v>
          </cell>
          <cell r="H1210" t="str">
            <v xml:space="preserve"> </v>
          </cell>
        </row>
        <row r="1211">
          <cell r="C1211" t="str">
            <v xml:space="preserve"> </v>
          </cell>
          <cell r="D1211">
            <v>0</v>
          </cell>
          <cell r="F1211">
            <v>0</v>
          </cell>
          <cell r="G1211">
            <v>0</v>
          </cell>
          <cell r="H1211" t="str">
            <v xml:space="preserve"> </v>
          </cell>
        </row>
        <row r="1212">
          <cell r="C1212" t="str">
            <v xml:space="preserve"> </v>
          </cell>
          <cell r="D1212">
            <v>0</v>
          </cell>
          <cell r="F1212">
            <v>0</v>
          </cell>
          <cell r="G1212">
            <v>0</v>
          </cell>
          <cell r="H1212" t="str">
            <v xml:space="preserve"> </v>
          </cell>
        </row>
        <row r="1213">
          <cell r="C1213" t="str">
            <v xml:space="preserve"> </v>
          </cell>
          <cell r="D1213">
            <v>0</v>
          </cell>
          <cell r="F1213">
            <v>0</v>
          </cell>
          <cell r="G1213">
            <v>0</v>
          </cell>
          <cell r="H1213" t="str">
            <v xml:space="preserve"> </v>
          </cell>
        </row>
        <row r="1214">
          <cell r="C1214" t="str">
            <v xml:space="preserve"> </v>
          </cell>
          <cell r="D1214">
            <v>0</v>
          </cell>
          <cell r="F1214">
            <v>0</v>
          </cell>
          <cell r="G1214">
            <v>0</v>
          </cell>
          <cell r="H1214" t="str">
            <v xml:space="preserve"> </v>
          </cell>
        </row>
        <row r="1215">
          <cell r="C1215" t="str">
            <v xml:space="preserve"> </v>
          </cell>
          <cell r="D1215">
            <v>0</v>
          </cell>
          <cell r="F1215">
            <v>0</v>
          </cell>
          <cell r="G1215">
            <v>0</v>
          </cell>
          <cell r="H1215" t="str">
            <v xml:space="preserve"> </v>
          </cell>
        </row>
        <row r="1216">
          <cell r="C1216" t="str">
            <v xml:space="preserve"> </v>
          </cell>
          <cell r="D1216">
            <v>0</v>
          </cell>
          <cell r="F1216">
            <v>0</v>
          </cell>
          <cell r="G1216">
            <v>0</v>
          </cell>
          <cell r="H1216" t="str">
            <v xml:space="preserve"> </v>
          </cell>
        </row>
        <row r="1217">
          <cell r="C1217" t="str">
            <v xml:space="preserve"> </v>
          </cell>
          <cell r="D1217">
            <v>0</v>
          </cell>
          <cell r="F1217">
            <v>0</v>
          </cell>
          <cell r="G1217">
            <v>0</v>
          </cell>
          <cell r="H1217" t="str">
            <v xml:space="preserve"> </v>
          </cell>
        </row>
        <row r="1218">
          <cell r="C1218" t="str">
            <v xml:space="preserve"> </v>
          </cell>
          <cell r="D1218">
            <v>0</v>
          </cell>
          <cell r="F1218">
            <v>0</v>
          </cell>
          <cell r="G1218">
            <v>0</v>
          </cell>
          <cell r="H1218" t="str">
            <v xml:space="preserve"> </v>
          </cell>
        </row>
        <row r="1219">
          <cell r="C1219" t="str">
            <v xml:space="preserve"> </v>
          </cell>
          <cell r="D1219">
            <v>0</v>
          </cell>
          <cell r="F1219">
            <v>0</v>
          </cell>
          <cell r="G1219">
            <v>0</v>
          </cell>
          <cell r="H1219" t="str">
            <v xml:space="preserve"> </v>
          </cell>
        </row>
        <row r="1220">
          <cell r="C1220" t="str">
            <v xml:space="preserve"> </v>
          </cell>
          <cell r="D1220">
            <v>0</v>
          </cell>
          <cell r="F1220">
            <v>0</v>
          </cell>
          <cell r="G1220">
            <v>0</v>
          </cell>
          <cell r="H1220" t="str">
            <v xml:space="preserve"> </v>
          </cell>
        </row>
        <row r="1221">
          <cell r="C1221" t="str">
            <v xml:space="preserve"> </v>
          </cell>
          <cell r="D1221">
            <v>0</v>
          </cell>
          <cell r="F1221">
            <v>0</v>
          </cell>
          <cell r="G1221">
            <v>0</v>
          </cell>
          <cell r="H1221" t="str">
            <v xml:space="preserve"> </v>
          </cell>
        </row>
        <row r="1222">
          <cell r="C1222" t="str">
            <v xml:space="preserve"> </v>
          </cell>
          <cell r="D1222">
            <v>0</v>
          </cell>
          <cell r="F1222">
            <v>0</v>
          </cell>
          <cell r="G1222">
            <v>0</v>
          </cell>
          <cell r="H1222" t="str">
            <v xml:space="preserve"> </v>
          </cell>
        </row>
        <row r="1223">
          <cell r="C1223" t="str">
            <v xml:space="preserve"> </v>
          </cell>
          <cell r="D1223">
            <v>0</v>
          </cell>
          <cell r="F1223">
            <v>0</v>
          </cell>
          <cell r="G1223">
            <v>0</v>
          </cell>
          <cell r="H1223" t="str">
            <v xml:space="preserve"> </v>
          </cell>
        </row>
        <row r="1224">
          <cell r="C1224" t="str">
            <v xml:space="preserve"> </v>
          </cell>
          <cell r="D1224">
            <v>0</v>
          </cell>
          <cell r="F1224">
            <v>0</v>
          </cell>
          <cell r="G1224">
            <v>0</v>
          </cell>
          <cell r="H1224" t="str">
            <v xml:space="preserve"> </v>
          </cell>
        </row>
        <row r="1225">
          <cell r="C1225" t="str">
            <v xml:space="preserve"> </v>
          </cell>
          <cell r="D1225">
            <v>0</v>
          </cell>
          <cell r="F1225">
            <v>0</v>
          </cell>
          <cell r="G1225">
            <v>0</v>
          </cell>
          <cell r="H1225" t="str">
            <v xml:space="preserve"> </v>
          </cell>
        </row>
        <row r="1226">
          <cell r="C1226" t="str">
            <v xml:space="preserve"> </v>
          </cell>
          <cell r="D1226">
            <v>0</v>
          </cell>
          <cell r="F1226">
            <v>0</v>
          </cell>
          <cell r="G1226">
            <v>0</v>
          </cell>
          <cell r="H1226" t="str">
            <v xml:space="preserve"> </v>
          </cell>
        </row>
        <row r="1227">
          <cell r="C1227" t="str">
            <v xml:space="preserve"> </v>
          </cell>
          <cell r="D1227">
            <v>0</v>
          </cell>
          <cell r="F1227">
            <v>0</v>
          </cell>
          <cell r="G1227">
            <v>0</v>
          </cell>
          <cell r="H1227" t="str">
            <v xml:space="preserve"> </v>
          </cell>
        </row>
        <row r="1228">
          <cell r="C1228" t="str">
            <v xml:space="preserve"> </v>
          </cell>
          <cell r="D1228">
            <v>0</v>
          </cell>
          <cell r="F1228">
            <v>0</v>
          </cell>
          <cell r="G1228">
            <v>0</v>
          </cell>
          <cell r="H1228" t="str">
            <v xml:space="preserve"> </v>
          </cell>
        </row>
        <row r="1229">
          <cell r="C1229" t="str">
            <v xml:space="preserve"> </v>
          </cell>
          <cell r="D1229">
            <v>0</v>
          </cell>
          <cell r="F1229">
            <v>0</v>
          </cell>
          <cell r="G1229">
            <v>0</v>
          </cell>
          <cell r="H1229" t="str">
            <v xml:space="preserve"> </v>
          </cell>
        </row>
        <row r="1230">
          <cell r="C1230" t="str">
            <v xml:space="preserve"> </v>
          </cell>
          <cell r="D1230">
            <v>0</v>
          </cell>
          <cell r="F1230">
            <v>0</v>
          </cell>
          <cell r="G1230">
            <v>0</v>
          </cell>
          <cell r="H1230" t="str">
            <v xml:space="preserve"> </v>
          </cell>
        </row>
        <row r="1231">
          <cell r="C1231" t="str">
            <v xml:space="preserve"> </v>
          </cell>
          <cell r="D1231">
            <v>0</v>
          </cell>
          <cell r="F1231">
            <v>0</v>
          </cell>
          <cell r="G1231">
            <v>0</v>
          </cell>
          <cell r="H1231" t="str">
            <v xml:space="preserve"> </v>
          </cell>
        </row>
        <row r="1232">
          <cell r="C1232" t="str">
            <v xml:space="preserve"> </v>
          </cell>
          <cell r="D1232">
            <v>0</v>
          </cell>
          <cell r="F1232">
            <v>0</v>
          </cell>
          <cell r="G1232">
            <v>0</v>
          </cell>
          <cell r="H1232" t="str">
            <v xml:space="preserve"> </v>
          </cell>
        </row>
        <row r="1233">
          <cell r="C1233" t="str">
            <v xml:space="preserve"> </v>
          </cell>
          <cell r="D1233">
            <v>0</v>
          </cell>
          <cell r="F1233">
            <v>0</v>
          </cell>
          <cell r="G1233">
            <v>0</v>
          </cell>
          <cell r="H1233" t="str">
            <v xml:space="preserve"> </v>
          </cell>
        </row>
        <row r="1234">
          <cell r="C1234" t="str">
            <v xml:space="preserve"> </v>
          </cell>
          <cell r="D1234">
            <v>0</v>
          </cell>
          <cell r="F1234">
            <v>0</v>
          </cell>
          <cell r="G1234">
            <v>0</v>
          </cell>
          <cell r="H1234" t="str">
            <v xml:space="preserve"> </v>
          </cell>
        </row>
        <row r="1235">
          <cell r="C1235" t="str">
            <v xml:space="preserve"> </v>
          </cell>
          <cell r="D1235">
            <v>0</v>
          </cell>
          <cell r="F1235">
            <v>0</v>
          </cell>
          <cell r="G1235">
            <v>0</v>
          </cell>
          <cell r="H1235" t="str">
            <v xml:space="preserve"> </v>
          </cell>
        </row>
        <row r="1236">
          <cell r="C1236" t="str">
            <v xml:space="preserve"> </v>
          </cell>
          <cell r="D1236">
            <v>0</v>
          </cell>
          <cell r="F1236">
            <v>0</v>
          </cell>
          <cell r="G1236">
            <v>0</v>
          </cell>
          <cell r="H1236" t="str">
            <v xml:space="preserve"> </v>
          </cell>
        </row>
        <row r="1237">
          <cell r="C1237" t="str">
            <v xml:space="preserve"> </v>
          </cell>
          <cell r="D1237">
            <v>0</v>
          </cell>
          <cell r="F1237">
            <v>0</v>
          </cell>
          <cell r="G1237">
            <v>0</v>
          </cell>
          <cell r="H1237" t="str">
            <v xml:space="preserve"> </v>
          </cell>
        </row>
        <row r="1238">
          <cell r="C1238" t="str">
            <v xml:space="preserve"> </v>
          </cell>
          <cell r="D1238">
            <v>0</v>
          </cell>
          <cell r="F1238">
            <v>0</v>
          </cell>
          <cell r="G1238">
            <v>0</v>
          </cell>
          <cell r="H1238" t="str">
            <v xml:space="preserve"> </v>
          </cell>
        </row>
        <row r="1239">
          <cell r="C1239" t="str">
            <v xml:space="preserve"> </v>
          </cell>
          <cell r="D1239">
            <v>0</v>
          </cell>
          <cell r="F1239">
            <v>0</v>
          </cell>
          <cell r="G1239">
            <v>0</v>
          </cell>
          <cell r="H1239" t="str">
            <v xml:space="preserve"> </v>
          </cell>
        </row>
        <row r="1240">
          <cell r="C1240" t="str">
            <v xml:space="preserve"> </v>
          </cell>
          <cell r="D1240">
            <v>0</v>
          </cell>
          <cell r="F1240">
            <v>0</v>
          </cell>
          <cell r="G1240">
            <v>0</v>
          </cell>
          <cell r="H1240" t="str">
            <v xml:space="preserve"> </v>
          </cell>
        </row>
        <row r="1241">
          <cell r="C1241" t="str">
            <v xml:space="preserve"> </v>
          </cell>
          <cell r="D1241">
            <v>0</v>
          </cell>
          <cell r="F1241">
            <v>0</v>
          </cell>
          <cell r="G1241">
            <v>0</v>
          </cell>
          <cell r="H1241" t="str">
            <v xml:space="preserve"> </v>
          </cell>
        </row>
        <row r="1242">
          <cell r="C1242" t="str">
            <v xml:space="preserve"> </v>
          </cell>
          <cell r="D1242">
            <v>0</v>
          </cell>
          <cell r="F1242">
            <v>0</v>
          </cell>
          <cell r="G1242">
            <v>0</v>
          </cell>
          <cell r="H1242" t="str">
            <v xml:space="preserve"> </v>
          </cell>
        </row>
        <row r="1243">
          <cell r="C1243" t="str">
            <v xml:space="preserve"> </v>
          </cell>
          <cell r="D1243">
            <v>0</v>
          </cell>
          <cell r="F1243">
            <v>0</v>
          </cell>
          <cell r="G1243">
            <v>0</v>
          </cell>
          <cell r="H1243" t="str">
            <v xml:space="preserve"> </v>
          </cell>
        </row>
        <row r="1244">
          <cell r="C1244" t="str">
            <v xml:space="preserve"> </v>
          </cell>
          <cell r="D1244">
            <v>0</v>
          </cell>
          <cell r="F1244">
            <v>0</v>
          </cell>
          <cell r="G1244">
            <v>0</v>
          </cell>
          <cell r="H1244" t="str">
            <v xml:space="preserve"> </v>
          </cell>
        </row>
        <row r="1245">
          <cell r="C1245" t="str">
            <v xml:space="preserve"> </v>
          </cell>
          <cell r="D1245">
            <v>0</v>
          </cell>
          <cell r="F1245">
            <v>0</v>
          </cell>
          <cell r="G1245">
            <v>0</v>
          </cell>
          <cell r="H1245" t="str">
            <v xml:space="preserve"> </v>
          </cell>
        </row>
        <row r="1246">
          <cell r="C1246" t="str">
            <v xml:space="preserve"> </v>
          </cell>
          <cell r="D1246">
            <v>0</v>
          </cell>
          <cell r="F1246">
            <v>0</v>
          </cell>
          <cell r="G1246">
            <v>0</v>
          </cell>
          <cell r="H1246" t="str">
            <v xml:space="preserve"> </v>
          </cell>
        </row>
        <row r="1247">
          <cell r="C1247" t="str">
            <v xml:space="preserve"> </v>
          </cell>
          <cell r="D1247">
            <v>0</v>
          </cell>
          <cell r="F1247">
            <v>0</v>
          </cell>
          <cell r="G1247">
            <v>0</v>
          </cell>
          <cell r="H1247" t="str">
            <v xml:space="preserve"> </v>
          </cell>
        </row>
        <row r="1248">
          <cell r="C1248" t="str">
            <v xml:space="preserve"> </v>
          </cell>
          <cell r="D1248">
            <v>0</v>
          </cell>
          <cell r="F1248">
            <v>0</v>
          </cell>
          <cell r="G1248">
            <v>0</v>
          </cell>
          <cell r="H1248" t="str">
            <v xml:space="preserve"> </v>
          </cell>
        </row>
        <row r="1249">
          <cell r="C1249" t="str">
            <v xml:space="preserve"> </v>
          </cell>
          <cell r="D1249">
            <v>0</v>
          </cell>
          <cell r="F1249">
            <v>0</v>
          </cell>
          <cell r="G1249">
            <v>0</v>
          </cell>
          <cell r="H1249" t="str">
            <v xml:space="preserve"> </v>
          </cell>
        </row>
        <row r="1250">
          <cell r="C1250" t="str">
            <v xml:space="preserve"> </v>
          </cell>
          <cell r="D1250">
            <v>0</v>
          </cell>
          <cell r="F1250">
            <v>0</v>
          </cell>
          <cell r="G1250">
            <v>0</v>
          </cell>
          <cell r="H1250" t="str">
            <v xml:space="preserve"> </v>
          </cell>
        </row>
        <row r="1251">
          <cell r="C1251" t="str">
            <v xml:space="preserve"> </v>
          </cell>
          <cell r="D1251">
            <v>0</v>
          </cell>
          <cell r="F1251">
            <v>0</v>
          </cell>
          <cell r="G1251">
            <v>0</v>
          </cell>
          <cell r="H1251" t="str">
            <v xml:space="preserve"> </v>
          </cell>
        </row>
        <row r="1252">
          <cell r="C1252" t="str">
            <v xml:space="preserve"> </v>
          </cell>
          <cell r="D1252">
            <v>0</v>
          </cell>
          <cell r="F1252">
            <v>0</v>
          </cell>
          <cell r="G1252">
            <v>0</v>
          </cell>
          <cell r="H1252" t="str">
            <v xml:space="preserve"> </v>
          </cell>
        </row>
        <row r="1253">
          <cell r="C1253" t="str">
            <v xml:space="preserve"> </v>
          </cell>
          <cell r="D1253">
            <v>0</v>
          </cell>
          <cell r="F1253">
            <v>0</v>
          </cell>
          <cell r="G1253">
            <v>0</v>
          </cell>
          <cell r="H1253" t="str">
            <v xml:space="preserve"> </v>
          </cell>
        </row>
        <row r="1254">
          <cell r="C1254" t="str">
            <v xml:space="preserve"> </v>
          </cell>
          <cell r="D1254">
            <v>0</v>
          </cell>
          <cell r="F1254">
            <v>0</v>
          </cell>
          <cell r="G1254">
            <v>0</v>
          </cell>
          <cell r="H1254" t="str">
            <v xml:space="preserve"> </v>
          </cell>
        </row>
        <row r="1255">
          <cell r="C1255" t="str">
            <v xml:space="preserve"> </v>
          </cell>
          <cell r="D1255">
            <v>0</v>
          </cell>
          <cell r="F1255">
            <v>0</v>
          </cell>
          <cell r="G1255">
            <v>0</v>
          </cell>
          <cell r="H1255" t="str">
            <v xml:space="preserve"> </v>
          </cell>
        </row>
        <row r="1256">
          <cell r="C1256" t="str">
            <v xml:space="preserve"> </v>
          </cell>
          <cell r="D1256">
            <v>0</v>
          </cell>
          <cell r="F1256">
            <v>0</v>
          </cell>
          <cell r="G1256">
            <v>0</v>
          </cell>
          <cell r="H1256" t="str">
            <v xml:space="preserve"> </v>
          </cell>
        </row>
        <row r="1257">
          <cell r="C1257" t="str">
            <v xml:space="preserve"> </v>
          </cell>
          <cell r="D1257">
            <v>0</v>
          </cell>
          <cell r="F1257">
            <v>0</v>
          </cell>
          <cell r="G1257">
            <v>0</v>
          </cell>
          <cell r="H1257" t="str">
            <v xml:space="preserve"> </v>
          </cell>
        </row>
        <row r="1258">
          <cell r="C1258" t="str">
            <v xml:space="preserve"> </v>
          </cell>
          <cell r="D1258">
            <v>0</v>
          </cell>
          <cell r="F1258">
            <v>0</v>
          </cell>
          <cell r="G1258">
            <v>0</v>
          </cell>
          <cell r="H1258" t="str">
            <v xml:space="preserve"> </v>
          </cell>
        </row>
        <row r="1259">
          <cell r="C1259" t="str">
            <v xml:space="preserve"> </v>
          </cell>
          <cell r="D1259">
            <v>0</v>
          </cell>
          <cell r="F1259">
            <v>0</v>
          </cell>
          <cell r="G1259">
            <v>0</v>
          </cell>
          <cell r="H1259" t="str">
            <v xml:space="preserve"> </v>
          </cell>
        </row>
        <row r="1260">
          <cell r="C1260" t="str">
            <v xml:space="preserve"> </v>
          </cell>
          <cell r="D1260">
            <v>0</v>
          </cell>
          <cell r="F1260">
            <v>0</v>
          </cell>
          <cell r="G1260">
            <v>0</v>
          </cell>
          <cell r="H1260" t="str">
            <v xml:space="preserve"> </v>
          </cell>
        </row>
        <row r="1261">
          <cell r="C1261" t="str">
            <v xml:space="preserve"> </v>
          </cell>
          <cell r="D1261">
            <v>0</v>
          </cell>
          <cell r="F1261">
            <v>0</v>
          </cell>
          <cell r="G1261">
            <v>0</v>
          </cell>
          <cell r="H1261" t="str">
            <v xml:space="preserve"> </v>
          </cell>
        </row>
        <row r="1262">
          <cell r="C1262" t="str">
            <v xml:space="preserve"> </v>
          </cell>
          <cell r="D1262">
            <v>0</v>
          </cell>
          <cell r="F1262">
            <v>0</v>
          </cell>
          <cell r="G1262">
            <v>0</v>
          </cell>
          <cell r="H1262" t="str">
            <v xml:space="preserve"> </v>
          </cell>
        </row>
        <row r="1263">
          <cell r="C1263" t="str">
            <v xml:space="preserve"> </v>
          </cell>
          <cell r="D1263">
            <v>0</v>
          </cell>
          <cell r="F1263">
            <v>0</v>
          </cell>
          <cell r="G1263">
            <v>0</v>
          </cell>
          <cell r="H1263" t="str">
            <v xml:space="preserve"> </v>
          </cell>
        </row>
        <row r="1264">
          <cell r="C1264" t="str">
            <v xml:space="preserve"> </v>
          </cell>
          <cell r="D1264">
            <v>0</v>
          </cell>
          <cell r="F1264">
            <v>0</v>
          </cell>
          <cell r="G1264">
            <v>0</v>
          </cell>
          <cell r="H1264" t="str">
            <v xml:space="preserve"> </v>
          </cell>
        </row>
        <row r="1265">
          <cell r="C1265" t="str">
            <v xml:space="preserve"> </v>
          </cell>
          <cell r="D1265">
            <v>0</v>
          </cell>
          <cell r="F1265">
            <v>0</v>
          </cell>
          <cell r="G1265">
            <v>0</v>
          </cell>
          <cell r="H1265" t="str">
            <v xml:space="preserve"> </v>
          </cell>
        </row>
        <row r="1266">
          <cell r="C1266" t="str">
            <v xml:space="preserve"> </v>
          </cell>
          <cell r="D1266">
            <v>0</v>
          </cell>
          <cell r="F1266">
            <v>0</v>
          </cell>
          <cell r="G1266">
            <v>0</v>
          </cell>
          <cell r="H1266" t="str">
            <v xml:space="preserve"> </v>
          </cell>
        </row>
        <row r="1267">
          <cell r="C1267" t="str">
            <v xml:space="preserve"> </v>
          </cell>
          <cell r="D1267">
            <v>0</v>
          </cell>
          <cell r="F1267">
            <v>0</v>
          </cell>
          <cell r="G1267">
            <v>0</v>
          </cell>
          <cell r="H1267" t="str">
            <v xml:space="preserve"> </v>
          </cell>
        </row>
        <row r="1268">
          <cell r="C1268" t="str">
            <v xml:space="preserve"> </v>
          </cell>
          <cell r="D1268">
            <v>0</v>
          </cell>
          <cell r="F1268">
            <v>0</v>
          </cell>
          <cell r="G1268">
            <v>0</v>
          </cell>
          <cell r="H1268" t="str">
            <v xml:space="preserve"> 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98"/>
  <sheetViews>
    <sheetView showGridLines="0" workbookViewId="0">
      <pane ySplit="12" topLeftCell="A13" activePane="bottomLeft" state="frozenSplit"/>
      <selection pane="bottomLeft" activeCell="B24" sqref="B24"/>
    </sheetView>
  </sheetViews>
  <sheetFormatPr defaultColWidth="10.5" defaultRowHeight="12" customHeight="1"/>
  <cols>
    <col min="1" max="1" width="7" style="51" customWidth="1"/>
    <col min="2" max="2" width="15.6640625" style="52" customWidth="1"/>
    <col min="3" max="3" width="60.33203125" style="52" customWidth="1"/>
    <col min="4" max="4" width="5.1640625" style="52" customWidth="1"/>
    <col min="5" max="6" width="9.83203125" style="53" customWidth="1"/>
    <col min="7" max="7" width="16.83203125" style="53" customWidth="1"/>
    <col min="8" max="8" width="19" style="53" customWidth="1"/>
    <col min="9" max="9" width="20.1640625" style="53" customWidth="1"/>
    <col min="10" max="10" width="9.83203125" style="54" customWidth="1"/>
    <col min="11" max="11" width="13" style="53" customWidth="1"/>
    <col min="12" max="16384" width="10.5" style="1"/>
  </cols>
  <sheetData>
    <row r="1" spans="1:11" s="2" customFormat="1" ht="27.75" customHeight="1">
      <c r="A1" s="879" t="s">
        <v>171</v>
      </c>
      <c r="B1" s="879"/>
      <c r="C1" s="879"/>
      <c r="D1" s="879"/>
      <c r="E1" s="879"/>
      <c r="F1" s="879"/>
      <c r="G1" s="879"/>
      <c r="H1" s="879"/>
      <c r="I1" s="879"/>
      <c r="J1" s="879"/>
      <c r="K1" s="879"/>
    </row>
    <row r="2" spans="1:11" s="2" customFormat="1" ht="12.75" customHeight="1">
      <c r="A2" s="3" t="s">
        <v>15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s="2" customFormat="1" ht="12.75" customHeight="1">
      <c r="A3" s="3" t="s">
        <v>16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2" customFormat="1" ht="13.5" customHeight="1">
      <c r="A4" s="5"/>
      <c r="B4" s="5"/>
      <c r="C4" s="5"/>
      <c r="D4" s="4"/>
      <c r="E4" s="4"/>
      <c r="F4" s="4"/>
      <c r="G4" s="4"/>
      <c r="H4" s="4"/>
      <c r="I4" s="4"/>
      <c r="J4" s="4"/>
      <c r="K4" s="4"/>
    </row>
    <row r="5" spans="1:11" s="2" customFormat="1" ht="6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2" customFormat="1" ht="13.5" customHeight="1">
      <c r="A6" s="4" t="s">
        <v>17</v>
      </c>
      <c r="B6" s="6"/>
      <c r="C6" s="6"/>
      <c r="D6" s="6"/>
      <c r="E6" s="7"/>
      <c r="F6" s="7"/>
      <c r="G6" s="7"/>
      <c r="H6" s="7"/>
      <c r="I6" s="7"/>
      <c r="J6" s="8"/>
      <c r="K6" s="7"/>
    </row>
    <row r="7" spans="1:11" s="2" customFormat="1" ht="13.5" customHeight="1">
      <c r="A7" s="4" t="s">
        <v>172</v>
      </c>
      <c r="B7" s="6"/>
      <c r="C7" s="6"/>
      <c r="D7" s="6"/>
      <c r="E7" s="7"/>
      <c r="F7" s="7"/>
      <c r="G7" s="7"/>
      <c r="H7" s="880" t="s">
        <v>18</v>
      </c>
      <c r="I7" s="881"/>
      <c r="J7" s="882"/>
      <c r="K7" s="7"/>
    </row>
    <row r="8" spans="1:11" s="2" customFormat="1" ht="13.5" customHeight="1">
      <c r="A8" s="4" t="s">
        <v>19</v>
      </c>
      <c r="B8" s="6"/>
      <c r="C8" s="6"/>
      <c r="D8" s="6"/>
      <c r="E8" s="7"/>
      <c r="F8" s="7"/>
      <c r="G8" s="7"/>
      <c r="H8" s="880" t="s">
        <v>20</v>
      </c>
      <c r="I8" s="881"/>
      <c r="J8" s="882"/>
      <c r="K8" s="7"/>
    </row>
    <row r="9" spans="1:11" s="2" customFormat="1" ht="6.7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s="2" customFormat="1" ht="24" customHeight="1">
      <c r="A10" s="10" t="s">
        <v>173</v>
      </c>
      <c r="B10" s="10" t="s">
        <v>174</v>
      </c>
      <c r="C10" s="10" t="s">
        <v>21</v>
      </c>
      <c r="D10" s="10" t="s">
        <v>175</v>
      </c>
      <c r="E10" s="10" t="s">
        <v>176</v>
      </c>
      <c r="F10" s="10" t="s">
        <v>177</v>
      </c>
      <c r="G10" s="10" t="s">
        <v>178</v>
      </c>
      <c r="H10" s="10" t="s">
        <v>179</v>
      </c>
      <c r="I10" s="10" t="s">
        <v>22</v>
      </c>
      <c r="J10" s="10" t="s">
        <v>180</v>
      </c>
      <c r="K10" s="10" t="s">
        <v>23</v>
      </c>
    </row>
    <row r="11" spans="1:11" s="2" customFormat="1" ht="12.75" hidden="1" customHeight="1">
      <c r="A11" s="10" t="s">
        <v>0</v>
      </c>
      <c r="B11" s="10" t="s">
        <v>2</v>
      </c>
      <c r="C11" s="10" t="s">
        <v>4</v>
      </c>
      <c r="D11" s="10" t="s">
        <v>6</v>
      </c>
      <c r="E11" s="10" t="s">
        <v>8</v>
      </c>
      <c r="F11" s="10" t="s">
        <v>9</v>
      </c>
      <c r="G11" s="10" t="s">
        <v>10</v>
      </c>
      <c r="H11" s="10" t="s">
        <v>11</v>
      </c>
      <c r="I11" s="10" t="s">
        <v>12</v>
      </c>
      <c r="J11" s="10" t="s">
        <v>1</v>
      </c>
      <c r="K11" s="10" t="s">
        <v>3</v>
      </c>
    </row>
    <row r="12" spans="1:11" s="2" customFormat="1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s="2" customFormat="1" ht="30.75" customHeight="1">
      <c r="A13" s="11"/>
      <c r="B13" s="12" t="s">
        <v>24</v>
      </c>
      <c r="C13" s="12" t="s">
        <v>25</v>
      </c>
      <c r="D13" s="12"/>
      <c r="E13" s="13"/>
      <c r="F13" s="13"/>
      <c r="G13" s="13">
        <v>14983.69</v>
      </c>
      <c r="H13" s="13">
        <v>28217.536</v>
      </c>
      <c r="I13" s="13">
        <v>43201.226000000002</v>
      </c>
      <c r="J13" s="14"/>
      <c r="K13" s="13">
        <v>781.41800000000001</v>
      </c>
    </row>
    <row r="14" spans="1:11" s="2" customFormat="1" ht="28.5" customHeight="1">
      <c r="A14" s="15"/>
      <c r="B14" s="16" t="s">
        <v>26</v>
      </c>
      <c r="C14" s="16" t="s">
        <v>27</v>
      </c>
      <c r="D14" s="16"/>
      <c r="E14" s="17"/>
      <c r="F14" s="17"/>
      <c r="G14" s="17">
        <v>0</v>
      </c>
      <c r="H14" s="17">
        <v>7000.8680000000004</v>
      </c>
      <c r="I14" s="17">
        <v>7000.8680000000004</v>
      </c>
      <c r="J14" s="18"/>
      <c r="K14" s="17">
        <v>0</v>
      </c>
    </row>
    <row r="15" spans="1:11" s="2" customFormat="1" ht="13.5" customHeight="1">
      <c r="A15" s="19">
        <v>1</v>
      </c>
      <c r="B15" s="20" t="s">
        <v>181</v>
      </c>
      <c r="C15" s="20" t="s">
        <v>182</v>
      </c>
      <c r="D15" s="20" t="s">
        <v>183</v>
      </c>
      <c r="E15" s="21">
        <v>340.16199999999998</v>
      </c>
      <c r="F15" s="21">
        <v>5.5410000000000004</v>
      </c>
      <c r="G15" s="21">
        <v>0</v>
      </c>
      <c r="H15" s="21">
        <v>1884.838</v>
      </c>
      <c r="I15" s="21">
        <v>1884.838</v>
      </c>
      <c r="J15" s="22">
        <v>0</v>
      </c>
      <c r="K15" s="21">
        <v>0</v>
      </c>
    </row>
    <row r="16" spans="1:11" s="2" customFormat="1" ht="11.25">
      <c r="A16" s="23"/>
      <c r="B16" s="24"/>
      <c r="C16" s="24" t="s">
        <v>184</v>
      </c>
      <c r="D16" s="24"/>
      <c r="E16" s="25"/>
      <c r="F16" s="25"/>
      <c r="G16" s="25"/>
      <c r="H16" s="25"/>
      <c r="I16" s="25"/>
      <c r="J16" s="26"/>
      <c r="K16" s="25"/>
    </row>
    <row r="17" spans="1:11" s="2" customFormat="1" ht="13.5" customHeight="1">
      <c r="A17" s="27"/>
      <c r="B17" s="28"/>
      <c r="C17" s="28" t="s">
        <v>185</v>
      </c>
      <c r="D17" s="28"/>
      <c r="E17" s="29">
        <v>340.16199999999998</v>
      </c>
      <c r="F17" s="29"/>
      <c r="G17" s="29"/>
      <c r="H17" s="29"/>
      <c r="I17" s="29"/>
      <c r="J17" s="30"/>
      <c r="K17" s="29"/>
    </row>
    <row r="18" spans="1:11" s="2" customFormat="1" ht="13.5" customHeight="1">
      <c r="A18" s="31"/>
      <c r="B18" s="32"/>
      <c r="C18" s="32" t="s">
        <v>186</v>
      </c>
      <c r="D18" s="32"/>
      <c r="E18" s="33">
        <v>340.16199999999998</v>
      </c>
      <c r="F18" s="33"/>
      <c r="G18" s="33"/>
      <c r="H18" s="33"/>
      <c r="I18" s="33"/>
      <c r="J18" s="34"/>
      <c r="K18" s="33"/>
    </row>
    <row r="19" spans="1:11" s="2" customFormat="1" ht="13.5" customHeight="1">
      <c r="A19" s="19">
        <v>2</v>
      </c>
      <c r="B19" s="20" t="s">
        <v>187</v>
      </c>
      <c r="C19" s="20" t="s">
        <v>188</v>
      </c>
      <c r="D19" s="20" t="s">
        <v>183</v>
      </c>
      <c r="E19" s="21">
        <v>340.16199999999998</v>
      </c>
      <c r="F19" s="21">
        <v>0.81299999999999994</v>
      </c>
      <c r="G19" s="21">
        <v>0</v>
      </c>
      <c r="H19" s="21">
        <v>276.55200000000002</v>
      </c>
      <c r="I19" s="21">
        <v>276.55200000000002</v>
      </c>
      <c r="J19" s="22">
        <v>0</v>
      </c>
      <c r="K19" s="21">
        <v>0</v>
      </c>
    </row>
    <row r="20" spans="1:11" s="2" customFormat="1" ht="13.5" customHeight="1">
      <c r="A20" s="19">
        <v>3</v>
      </c>
      <c r="B20" s="20" t="s">
        <v>189</v>
      </c>
      <c r="C20" s="20" t="s">
        <v>190</v>
      </c>
      <c r="D20" s="20" t="s">
        <v>183</v>
      </c>
      <c r="E20" s="21">
        <v>272.66199999999998</v>
      </c>
      <c r="F20" s="21">
        <v>16.818999999999999</v>
      </c>
      <c r="G20" s="21">
        <v>0</v>
      </c>
      <c r="H20" s="21">
        <v>4585.902</v>
      </c>
      <c r="I20" s="21">
        <v>4585.902</v>
      </c>
      <c r="J20" s="22">
        <v>0</v>
      </c>
      <c r="K20" s="21">
        <v>0</v>
      </c>
    </row>
    <row r="21" spans="1:11" s="2" customFormat="1" ht="13.5" customHeight="1">
      <c r="A21" s="23"/>
      <c r="B21" s="24"/>
      <c r="C21" s="24" t="s">
        <v>191</v>
      </c>
      <c r="D21" s="24"/>
      <c r="E21" s="25"/>
      <c r="F21" s="25"/>
      <c r="G21" s="25"/>
      <c r="H21" s="25"/>
      <c r="I21" s="25"/>
      <c r="J21" s="26"/>
      <c r="K21" s="25"/>
    </row>
    <row r="22" spans="1:11" s="2" customFormat="1" ht="13.5" customHeight="1">
      <c r="A22" s="27"/>
      <c r="B22" s="28"/>
      <c r="C22" s="28" t="s">
        <v>192</v>
      </c>
      <c r="D22" s="28"/>
      <c r="E22" s="29">
        <v>11.679</v>
      </c>
      <c r="F22" s="29"/>
      <c r="G22" s="29"/>
      <c r="H22" s="29"/>
      <c r="I22" s="29"/>
      <c r="J22" s="30"/>
      <c r="K22" s="29"/>
    </row>
    <row r="23" spans="1:11" s="2" customFormat="1" ht="13.5" customHeight="1">
      <c r="A23" s="27"/>
      <c r="B23" s="28"/>
      <c r="C23" s="28" t="s">
        <v>193</v>
      </c>
      <c r="D23" s="28"/>
      <c r="E23" s="29">
        <v>7.3</v>
      </c>
      <c r="F23" s="29"/>
      <c r="G23" s="29"/>
      <c r="H23" s="29"/>
      <c r="I23" s="29"/>
      <c r="J23" s="30"/>
      <c r="K23" s="29"/>
    </row>
    <row r="24" spans="1:11" s="2" customFormat="1" ht="13.5" customHeight="1">
      <c r="A24" s="27"/>
      <c r="B24" s="28"/>
      <c r="C24" s="28" t="s">
        <v>194</v>
      </c>
      <c r="D24" s="28"/>
      <c r="E24" s="29">
        <v>15.87</v>
      </c>
      <c r="F24" s="29"/>
      <c r="G24" s="29"/>
      <c r="H24" s="29"/>
      <c r="I24" s="29"/>
      <c r="J24" s="30"/>
      <c r="K24" s="29"/>
    </row>
    <row r="25" spans="1:11" s="2" customFormat="1" ht="13.5" customHeight="1">
      <c r="A25" s="27"/>
      <c r="B25" s="28"/>
      <c r="C25" s="28" t="s">
        <v>195</v>
      </c>
      <c r="D25" s="28"/>
      <c r="E25" s="29">
        <v>38.265999999999998</v>
      </c>
      <c r="F25" s="29"/>
      <c r="G25" s="29"/>
      <c r="H25" s="29"/>
      <c r="I25" s="29"/>
      <c r="J25" s="30"/>
      <c r="K25" s="29"/>
    </row>
    <row r="26" spans="1:11" s="2" customFormat="1" ht="13.5" customHeight="1">
      <c r="A26" s="27"/>
      <c r="B26" s="28"/>
      <c r="C26" s="28" t="s">
        <v>196</v>
      </c>
      <c r="D26" s="28"/>
      <c r="E26" s="29">
        <v>47.832000000000001</v>
      </c>
      <c r="F26" s="29"/>
      <c r="G26" s="29"/>
      <c r="H26" s="29"/>
      <c r="I26" s="29"/>
      <c r="J26" s="30"/>
      <c r="K26" s="29"/>
    </row>
    <row r="27" spans="1:11" s="2" customFormat="1" ht="13.5" customHeight="1">
      <c r="A27" s="27"/>
      <c r="B27" s="28"/>
      <c r="C27" s="28" t="s">
        <v>197</v>
      </c>
      <c r="D27" s="28"/>
      <c r="E27" s="29">
        <v>7.3250000000000002</v>
      </c>
      <c r="F27" s="29"/>
      <c r="G27" s="29"/>
      <c r="H27" s="29"/>
      <c r="I27" s="29"/>
      <c r="J27" s="30"/>
      <c r="K27" s="29"/>
    </row>
    <row r="28" spans="1:11" s="2" customFormat="1" ht="13.5" customHeight="1">
      <c r="A28" s="27"/>
      <c r="B28" s="28"/>
      <c r="C28" s="28" t="s">
        <v>198</v>
      </c>
      <c r="D28" s="28"/>
      <c r="E28" s="29">
        <v>8.0589999999999993</v>
      </c>
      <c r="F28" s="29"/>
      <c r="G28" s="29"/>
      <c r="H28" s="29"/>
      <c r="I28" s="29"/>
      <c r="J28" s="30"/>
      <c r="K28" s="29"/>
    </row>
    <row r="29" spans="1:11" s="2" customFormat="1" ht="13.5" customHeight="1">
      <c r="A29" s="35"/>
      <c r="B29" s="36"/>
      <c r="C29" s="36" t="s">
        <v>199</v>
      </c>
      <c r="D29" s="36"/>
      <c r="E29" s="37">
        <v>136.33099999999999</v>
      </c>
      <c r="F29" s="37"/>
      <c r="G29" s="37"/>
      <c r="H29" s="37"/>
      <c r="I29" s="37"/>
      <c r="J29" s="38"/>
      <c r="K29" s="37"/>
    </row>
    <row r="30" spans="1:11" s="2" customFormat="1" ht="24" customHeight="1">
      <c r="A30" s="27"/>
      <c r="B30" s="28"/>
      <c r="C30" s="28" t="s">
        <v>200</v>
      </c>
      <c r="D30" s="28"/>
      <c r="E30" s="29">
        <v>136.33099999999999</v>
      </c>
      <c r="F30" s="29"/>
      <c r="G30" s="29"/>
      <c r="H30" s="29"/>
      <c r="I30" s="29"/>
      <c r="J30" s="30"/>
      <c r="K30" s="29"/>
    </row>
    <row r="31" spans="1:11" s="2" customFormat="1" ht="13.5" customHeight="1">
      <c r="A31" s="35"/>
      <c r="B31" s="36"/>
      <c r="C31" s="36" t="s">
        <v>199</v>
      </c>
      <c r="D31" s="36"/>
      <c r="E31" s="37">
        <v>136.33099999999999</v>
      </c>
      <c r="F31" s="37"/>
      <c r="G31" s="37"/>
      <c r="H31" s="37"/>
      <c r="I31" s="37"/>
      <c r="J31" s="38"/>
      <c r="K31" s="37"/>
    </row>
    <row r="32" spans="1:11" s="2" customFormat="1" ht="13.5" customHeight="1">
      <c r="A32" s="31"/>
      <c r="B32" s="32"/>
      <c r="C32" s="32" t="s">
        <v>186</v>
      </c>
      <c r="D32" s="32"/>
      <c r="E32" s="33">
        <v>272.66199999999998</v>
      </c>
      <c r="F32" s="33"/>
      <c r="G32" s="33"/>
      <c r="H32" s="33"/>
      <c r="I32" s="33"/>
      <c r="J32" s="34"/>
      <c r="K32" s="33"/>
    </row>
    <row r="33" spans="1:11" s="2" customFormat="1" ht="24" customHeight="1">
      <c r="A33" s="19">
        <v>4</v>
      </c>
      <c r="B33" s="20" t="s">
        <v>201</v>
      </c>
      <c r="C33" s="20" t="s">
        <v>202</v>
      </c>
      <c r="D33" s="20" t="s">
        <v>183</v>
      </c>
      <c r="E33" s="21">
        <v>272.66199999999998</v>
      </c>
      <c r="F33" s="21">
        <v>0.93</v>
      </c>
      <c r="G33" s="21">
        <v>0</v>
      </c>
      <c r="H33" s="21">
        <v>253.57599999999999</v>
      </c>
      <c r="I33" s="21">
        <v>253.57599999999999</v>
      </c>
      <c r="J33" s="22">
        <v>0</v>
      </c>
      <c r="K33" s="21">
        <v>0</v>
      </c>
    </row>
    <row r="34" spans="1:11" s="2" customFormat="1" ht="28.5" customHeight="1">
      <c r="A34" s="15"/>
      <c r="B34" s="16" t="s">
        <v>28</v>
      </c>
      <c r="C34" s="16" t="s">
        <v>29</v>
      </c>
      <c r="D34" s="16"/>
      <c r="E34" s="17"/>
      <c r="F34" s="17"/>
      <c r="G34" s="17">
        <v>14983.69</v>
      </c>
      <c r="H34" s="17">
        <v>17615.383000000002</v>
      </c>
      <c r="I34" s="17">
        <v>32599.073</v>
      </c>
      <c r="J34" s="18"/>
      <c r="K34" s="17">
        <v>781.41800000000001</v>
      </c>
    </row>
    <row r="35" spans="1:11" s="2" customFormat="1" ht="13.5" customHeight="1">
      <c r="A35" s="19">
        <v>5</v>
      </c>
      <c r="B35" s="20" t="s">
        <v>203</v>
      </c>
      <c r="C35" s="20" t="s">
        <v>204</v>
      </c>
      <c r="D35" s="20" t="s">
        <v>183</v>
      </c>
      <c r="E35" s="21">
        <v>612.82399999999996</v>
      </c>
      <c r="F35" s="21">
        <v>0.63700000000000001</v>
      </c>
      <c r="G35" s="21">
        <v>0</v>
      </c>
      <c r="H35" s="21">
        <v>390.36900000000003</v>
      </c>
      <c r="I35" s="21">
        <v>390.36900000000003</v>
      </c>
      <c r="J35" s="22">
        <v>0</v>
      </c>
      <c r="K35" s="21">
        <v>0</v>
      </c>
    </row>
    <row r="36" spans="1:11" s="2" customFormat="1" ht="13.5" customHeight="1">
      <c r="A36" s="27"/>
      <c r="B36" s="28"/>
      <c r="C36" s="28" t="s">
        <v>205</v>
      </c>
      <c r="D36" s="28"/>
      <c r="E36" s="29">
        <v>612.82399999999996</v>
      </c>
      <c r="F36" s="29"/>
      <c r="G36" s="29"/>
      <c r="H36" s="29"/>
      <c r="I36" s="29"/>
      <c r="J36" s="30"/>
      <c r="K36" s="29"/>
    </row>
    <row r="37" spans="1:11" s="2" customFormat="1" ht="13.5" customHeight="1">
      <c r="A37" s="31"/>
      <c r="B37" s="32"/>
      <c r="C37" s="32" t="s">
        <v>186</v>
      </c>
      <c r="D37" s="32"/>
      <c r="E37" s="33">
        <v>612.82399999999996</v>
      </c>
      <c r="F37" s="33"/>
      <c r="G37" s="33"/>
      <c r="H37" s="33"/>
      <c r="I37" s="33"/>
      <c r="J37" s="34"/>
      <c r="K37" s="33"/>
    </row>
    <row r="38" spans="1:11" s="2" customFormat="1" ht="13.5" customHeight="1">
      <c r="A38" s="19">
        <v>6</v>
      </c>
      <c r="B38" s="20" t="s">
        <v>206</v>
      </c>
      <c r="C38" s="20" t="s">
        <v>207</v>
      </c>
      <c r="D38" s="20" t="s">
        <v>208</v>
      </c>
      <c r="E38" s="21">
        <v>1072.442</v>
      </c>
      <c r="F38" s="21">
        <v>15</v>
      </c>
      <c r="G38" s="21">
        <v>0</v>
      </c>
      <c r="H38" s="21">
        <v>16086.63</v>
      </c>
      <c r="I38" s="21">
        <v>16086.63</v>
      </c>
      <c r="J38" s="22">
        <v>0</v>
      </c>
      <c r="K38" s="21">
        <v>0</v>
      </c>
    </row>
    <row r="39" spans="1:11" s="2" customFormat="1" ht="13.5" customHeight="1">
      <c r="A39" s="27"/>
      <c r="B39" s="28"/>
      <c r="C39" s="28" t="s">
        <v>209</v>
      </c>
      <c r="D39" s="28"/>
      <c r="E39" s="29">
        <v>1072.442</v>
      </c>
      <c r="F39" s="29"/>
      <c r="G39" s="29"/>
      <c r="H39" s="29"/>
      <c r="I39" s="29"/>
      <c r="J39" s="30"/>
      <c r="K39" s="29"/>
    </row>
    <row r="40" spans="1:11" s="2" customFormat="1" ht="13.5" customHeight="1">
      <c r="A40" s="31"/>
      <c r="B40" s="32"/>
      <c r="C40" s="32" t="s">
        <v>186</v>
      </c>
      <c r="D40" s="32"/>
      <c r="E40" s="33">
        <v>1072.442</v>
      </c>
      <c r="F40" s="33"/>
      <c r="G40" s="33"/>
      <c r="H40" s="33"/>
      <c r="I40" s="33"/>
      <c r="J40" s="34"/>
      <c r="K40" s="33"/>
    </row>
    <row r="41" spans="1:11" s="2" customFormat="1" ht="24" customHeight="1">
      <c r="A41" s="19">
        <v>7</v>
      </c>
      <c r="B41" s="20" t="s">
        <v>210</v>
      </c>
      <c r="C41" s="20" t="s">
        <v>211</v>
      </c>
      <c r="D41" s="20" t="s">
        <v>183</v>
      </c>
      <c r="E41" s="21">
        <v>355.19</v>
      </c>
      <c r="F41" s="21">
        <v>3.2050000000000001</v>
      </c>
      <c r="G41" s="21">
        <v>0</v>
      </c>
      <c r="H41" s="21">
        <v>1138.384</v>
      </c>
      <c r="I41" s="21">
        <v>1138.384</v>
      </c>
      <c r="J41" s="22">
        <v>0</v>
      </c>
      <c r="K41" s="21">
        <v>0</v>
      </c>
    </row>
    <row r="42" spans="1:11" s="2" customFormat="1" ht="13.5" customHeight="1">
      <c r="A42" s="23"/>
      <c r="B42" s="24"/>
      <c r="C42" s="24" t="s">
        <v>212</v>
      </c>
      <c r="D42" s="24"/>
      <c r="E42" s="25"/>
      <c r="F42" s="25"/>
      <c r="G42" s="25"/>
      <c r="H42" s="25"/>
      <c r="I42" s="25"/>
      <c r="J42" s="26"/>
      <c r="K42" s="25"/>
    </row>
    <row r="43" spans="1:11" s="2" customFormat="1" ht="13.5" customHeight="1">
      <c r="A43" s="27"/>
      <c r="B43" s="28"/>
      <c r="C43" s="28" t="s">
        <v>213</v>
      </c>
      <c r="D43" s="28"/>
      <c r="E43" s="29">
        <v>31.443000000000001</v>
      </c>
      <c r="F43" s="29"/>
      <c r="G43" s="29"/>
      <c r="H43" s="29"/>
      <c r="I43" s="29"/>
      <c r="J43" s="30"/>
      <c r="K43" s="29"/>
    </row>
    <row r="44" spans="1:11" s="2" customFormat="1" ht="13.5" customHeight="1">
      <c r="A44" s="27"/>
      <c r="B44" s="28"/>
      <c r="C44" s="28" t="s">
        <v>214</v>
      </c>
      <c r="D44" s="28"/>
      <c r="E44" s="29">
        <v>73.171000000000006</v>
      </c>
      <c r="F44" s="29"/>
      <c r="G44" s="29"/>
      <c r="H44" s="29"/>
      <c r="I44" s="29"/>
      <c r="J44" s="30"/>
      <c r="K44" s="29"/>
    </row>
    <row r="45" spans="1:11" s="2" customFormat="1" ht="13.5" customHeight="1">
      <c r="A45" s="27"/>
      <c r="B45" s="28"/>
      <c r="C45" s="28" t="s">
        <v>215</v>
      </c>
      <c r="D45" s="28"/>
      <c r="E45" s="29">
        <v>45.241</v>
      </c>
      <c r="F45" s="29"/>
      <c r="G45" s="29"/>
      <c r="H45" s="29"/>
      <c r="I45" s="29"/>
      <c r="J45" s="30"/>
      <c r="K45" s="29"/>
    </row>
    <row r="46" spans="1:11" s="2" customFormat="1" ht="13.5" customHeight="1">
      <c r="A46" s="27"/>
      <c r="B46" s="28"/>
      <c r="C46" s="28" t="s">
        <v>216</v>
      </c>
      <c r="D46" s="28"/>
      <c r="E46" s="29">
        <v>7.4119999999999999</v>
      </c>
      <c r="F46" s="29"/>
      <c r="G46" s="29"/>
      <c r="H46" s="29"/>
      <c r="I46" s="29"/>
      <c r="J46" s="30"/>
      <c r="K46" s="29"/>
    </row>
    <row r="47" spans="1:11" s="2" customFormat="1" ht="13.5" customHeight="1">
      <c r="A47" s="27"/>
      <c r="B47" s="28"/>
      <c r="C47" s="28" t="s">
        <v>217</v>
      </c>
      <c r="D47" s="28"/>
      <c r="E47" s="29">
        <v>34.404000000000003</v>
      </c>
      <c r="F47" s="29"/>
      <c r="G47" s="29"/>
      <c r="H47" s="29"/>
      <c r="I47" s="29"/>
      <c r="J47" s="30"/>
      <c r="K47" s="29"/>
    </row>
    <row r="48" spans="1:11" s="2" customFormat="1" ht="13.5" customHeight="1">
      <c r="A48" s="35"/>
      <c r="B48" s="36"/>
      <c r="C48" s="36" t="s">
        <v>199</v>
      </c>
      <c r="D48" s="36"/>
      <c r="E48" s="37">
        <v>191.67099999999999</v>
      </c>
      <c r="F48" s="37"/>
      <c r="G48" s="37"/>
      <c r="H48" s="37"/>
      <c r="I48" s="37"/>
      <c r="J48" s="38"/>
      <c r="K48" s="37"/>
    </row>
    <row r="49" spans="1:11" s="2" customFormat="1" ht="13.5" customHeight="1">
      <c r="A49" s="23"/>
      <c r="B49" s="24"/>
      <c r="C49" s="24" t="s">
        <v>218</v>
      </c>
      <c r="D49" s="24"/>
      <c r="E49" s="25"/>
      <c r="F49" s="25"/>
      <c r="G49" s="25"/>
      <c r="H49" s="25"/>
      <c r="I49" s="25"/>
      <c r="J49" s="26"/>
      <c r="K49" s="25"/>
    </row>
    <row r="50" spans="1:11" s="2" customFormat="1" ht="13.5" customHeight="1">
      <c r="A50" s="27"/>
      <c r="B50" s="28"/>
      <c r="C50" s="28" t="s">
        <v>219</v>
      </c>
      <c r="D50" s="28"/>
      <c r="E50" s="29">
        <v>340.16199999999998</v>
      </c>
      <c r="F50" s="29"/>
      <c r="G50" s="29"/>
      <c r="H50" s="29"/>
      <c r="I50" s="29"/>
      <c r="J50" s="30"/>
      <c r="K50" s="29"/>
    </row>
    <row r="51" spans="1:11" s="2" customFormat="1" ht="13.5" customHeight="1">
      <c r="A51" s="27"/>
      <c r="B51" s="28"/>
      <c r="C51" s="28" t="s">
        <v>220</v>
      </c>
      <c r="D51" s="28"/>
      <c r="E51" s="29">
        <v>-294.67399999999998</v>
      </c>
      <c r="F51" s="29"/>
      <c r="G51" s="29"/>
      <c r="H51" s="29"/>
      <c r="I51" s="29"/>
      <c r="J51" s="30"/>
      <c r="K51" s="29"/>
    </row>
    <row r="52" spans="1:11" s="2" customFormat="1" ht="13.5" customHeight="1">
      <c r="A52" s="35"/>
      <c r="B52" s="36"/>
      <c r="C52" s="36" t="s">
        <v>199</v>
      </c>
      <c r="D52" s="36"/>
      <c r="E52" s="37">
        <v>45.488</v>
      </c>
      <c r="F52" s="37"/>
      <c r="G52" s="37"/>
      <c r="H52" s="37"/>
      <c r="I52" s="37"/>
      <c r="J52" s="38"/>
      <c r="K52" s="37"/>
    </row>
    <row r="53" spans="1:11" s="2" customFormat="1" ht="13.5" customHeight="1">
      <c r="A53" s="27"/>
      <c r="B53" s="28"/>
      <c r="C53" s="28" t="s">
        <v>221</v>
      </c>
      <c r="D53" s="28"/>
      <c r="E53" s="29">
        <v>272.66199999999998</v>
      </c>
      <c r="F53" s="29"/>
      <c r="G53" s="29"/>
      <c r="H53" s="29"/>
      <c r="I53" s="29"/>
      <c r="J53" s="30"/>
      <c r="K53" s="29"/>
    </row>
    <row r="54" spans="1:11" s="2" customFormat="1" ht="13.5" customHeight="1">
      <c r="A54" s="27"/>
      <c r="B54" s="28"/>
      <c r="C54" s="28" t="s">
        <v>222</v>
      </c>
      <c r="D54" s="28"/>
      <c r="E54" s="29">
        <v>-143.22800000000001</v>
      </c>
      <c r="F54" s="29"/>
      <c r="G54" s="29"/>
      <c r="H54" s="29"/>
      <c r="I54" s="29"/>
      <c r="J54" s="30"/>
      <c r="K54" s="29"/>
    </row>
    <row r="55" spans="1:11" s="2" customFormat="1" ht="13.5" customHeight="1">
      <c r="A55" s="27"/>
      <c r="B55" s="28"/>
      <c r="C55" s="28" t="s">
        <v>223</v>
      </c>
      <c r="D55" s="28"/>
      <c r="E55" s="29">
        <v>-11.403</v>
      </c>
      <c r="F55" s="29"/>
      <c r="G55" s="29"/>
      <c r="H55" s="29"/>
      <c r="I55" s="29"/>
      <c r="J55" s="30"/>
      <c r="K55" s="29"/>
    </row>
    <row r="56" spans="1:11" s="2" customFormat="1" ht="13.5" customHeight="1">
      <c r="A56" s="35"/>
      <c r="B56" s="36"/>
      <c r="C56" s="36" t="s">
        <v>199</v>
      </c>
      <c r="D56" s="36"/>
      <c r="E56" s="37">
        <v>118.03100000000001</v>
      </c>
      <c r="F56" s="37"/>
      <c r="G56" s="37"/>
      <c r="H56" s="37"/>
      <c r="I56" s="37"/>
      <c r="J56" s="38"/>
      <c r="K56" s="37"/>
    </row>
    <row r="57" spans="1:11" s="2" customFormat="1" ht="13.5" customHeight="1">
      <c r="A57" s="31"/>
      <c r="B57" s="32"/>
      <c r="C57" s="32" t="s">
        <v>186</v>
      </c>
      <c r="D57" s="32"/>
      <c r="E57" s="33">
        <v>355.19</v>
      </c>
      <c r="F57" s="33"/>
      <c r="G57" s="33"/>
      <c r="H57" s="33"/>
      <c r="I57" s="33"/>
      <c r="J57" s="34"/>
      <c r="K57" s="33"/>
    </row>
    <row r="58" spans="1:11" s="2" customFormat="1" ht="13.5" customHeight="1">
      <c r="A58" s="39">
        <v>8</v>
      </c>
      <c r="B58" s="40" t="s">
        <v>224</v>
      </c>
      <c r="C58" s="40" t="s">
        <v>225</v>
      </c>
      <c r="D58" s="40" t="s">
        <v>208</v>
      </c>
      <c r="E58" s="41">
        <v>781.41800000000001</v>
      </c>
      <c r="F58" s="41">
        <v>19.175000000000001</v>
      </c>
      <c r="G58" s="41">
        <v>14983.69</v>
      </c>
      <c r="H58" s="41">
        <v>0</v>
      </c>
      <c r="I58" s="41">
        <v>14983.69</v>
      </c>
      <c r="J58" s="42">
        <v>1</v>
      </c>
      <c r="K58" s="41">
        <v>781.41800000000001</v>
      </c>
    </row>
    <row r="59" spans="1:11" s="2" customFormat="1" ht="13.5" customHeight="1">
      <c r="A59" s="27"/>
      <c r="B59" s="28"/>
      <c r="C59" s="28" t="s">
        <v>226</v>
      </c>
      <c r="D59" s="28"/>
      <c r="E59" s="29">
        <v>781.41800000000001</v>
      </c>
      <c r="F59" s="29"/>
      <c r="G59" s="29"/>
      <c r="H59" s="29"/>
      <c r="I59" s="29"/>
      <c r="J59" s="30"/>
      <c r="K59" s="29"/>
    </row>
    <row r="60" spans="1:11" s="2" customFormat="1" ht="13.5" customHeight="1">
      <c r="A60" s="31"/>
      <c r="B60" s="32"/>
      <c r="C60" s="32" t="s">
        <v>186</v>
      </c>
      <c r="D60" s="32"/>
      <c r="E60" s="33">
        <v>781.41800000000001</v>
      </c>
      <c r="F60" s="33"/>
      <c r="G60" s="33"/>
      <c r="H60" s="33"/>
      <c r="I60" s="33"/>
      <c r="J60" s="34"/>
      <c r="K60" s="33"/>
    </row>
    <row r="61" spans="1:11" s="2" customFormat="1" ht="28.5" customHeight="1">
      <c r="A61" s="15"/>
      <c r="B61" s="16" t="s">
        <v>30</v>
      </c>
      <c r="C61" s="16" t="s">
        <v>31</v>
      </c>
      <c r="D61" s="16"/>
      <c r="E61" s="17"/>
      <c r="F61" s="17"/>
      <c r="G61" s="17">
        <v>0</v>
      </c>
      <c r="H61" s="17">
        <v>3601.2849999999999</v>
      </c>
      <c r="I61" s="17">
        <v>3601.2849999999999</v>
      </c>
      <c r="J61" s="18"/>
      <c r="K61" s="17">
        <v>0</v>
      </c>
    </row>
    <row r="62" spans="1:11" s="2" customFormat="1" ht="24" customHeight="1">
      <c r="A62" s="19">
        <v>9</v>
      </c>
      <c r="B62" s="20" t="s">
        <v>227</v>
      </c>
      <c r="C62" s="20" t="s">
        <v>228</v>
      </c>
      <c r="D62" s="20" t="s">
        <v>183</v>
      </c>
      <c r="E62" s="21">
        <v>544.65899999999999</v>
      </c>
      <c r="F62" s="21">
        <v>3.8959999999999999</v>
      </c>
      <c r="G62" s="21">
        <v>0</v>
      </c>
      <c r="H62" s="21">
        <v>2121.991</v>
      </c>
      <c r="I62" s="21">
        <v>2121.991</v>
      </c>
      <c r="J62" s="22">
        <v>0</v>
      </c>
      <c r="K62" s="21">
        <v>0</v>
      </c>
    </row>
    <row r="63" spans="1:11" s="2" customFormat="1" ht="13.5" customHeight="1">
      <c r="A63" s="27"/>
      <c r="B63" s="28"/>
      <c r="C63" s="28" t="s">
        <v>229</v>
      </c>
      <c r="D63" s="28"/>
      <c r="E63" s="29">
        <v>544.65899999999999</v>
      </c>
      <c r="F63" s="29"/>
      <c r="G63" s="29"/>
      <c r="H63" s="29"/>
      <c r="I63" s="29"/>
      <c r="J63" s="30"/>
      <c r="K63" s="29"/>
    </row>
    <row r="64" spans="1:11" s="2" customFormat="1" ht="13.5" customHeight="1">
      <c r="A64" s="31"/>
      <c r="B64" s="32"/>
      <c r="C64" s="32" t="s">
        <v>186</v>
      </c>
      <c r="D64" s="32"/>
      <c r="E64" s="33">
        <v>544.65899999999999</v>
      </c>
      <c r="F64" s="33"/>
      <c r="G64" s="33"/>
      <c r="H64" s="33"/>
      <c r="I64" s="33"/>
      <c r="J64" s="34"/>
      <c r="K64" s="33"/>
    </row>
    <row r="65" spans="1:11" s="2" customFormat="1" ht="24" customHeight="1">
      <c r="A65" s="19">
        <v>10</v>
      </c>
      <c r="B65" s="20" t="s">
        <v>230</v>
      </c>
      <c r="C65" s="20" t="s">
        <v>231</v>
      </c>
      <c r="D65" s="20" t="s">
        <v>183</v>
      </c>
      <c r="E65" s="21">
        <v>3812.6129999999998</v>
      </c>
      <c r="F65" s="21">
        <v>0.38800000000000001</v>
      </c>
      <c r="G65" s="21">
        <v>0</v>
      </c>
      <c r="H65" s="21">
        <v>1479.2940000000001</v>
      </c>
      <c r="I65" s="21">
        <v>1479.2940000000001</v>
      </c>
      <c r="J65" s="22">
        <v>0</v>
      </c>
      <c r="K65" s="21">
        <v>0</v>
      </c>
    </row>
    <row r="66" spans="1:11" s="2" customFormat="1" ht="13.5" customHeight="1">
      <c r="A66" s="27"/>
      <c r="B66" s="28"/>
      <c r="C66" s="28" t="s">
        <v>232</v>
      </c>
      <c r="D66" s="28"/>
      <c r="E66" s="29">
        <v>3812.6129999999998</v>
      </c>
      <c r="F66" s="29"/>
      <c r="G66" s="29"/>
      <c r="H66" s="29"/>
      <c r="I66" s="29"/>
      <c r="J66" s="30"/>
      <c r="K66" s="29"/>
    </row>
    <row r="67" spans="1:11" s="2" customFormat="1" ht="13.5" customHeight="1">
      <c r="A67" s="31"/>
      <c r="B67" s="32"/>
      <c r="C67" s="32" t="s">
        <v>186</v>
      </c>
      <c r="D67" s="32"/>
      <c r="E67" s="33">
        <v>3812.6129999999998</v>
      </c>
      <c r="F67" s="33"/>
      <c r="G67" s="33"/>
      <c r="H67" s="33"/>
      <c r="I67" s="33"/>
      <c r="J67" s="34"/>
      <c r="K67" s="33"/>
    </row>
    <row r="68" spans="1:11" s="2" customFormat="1" ht="30.75" customHeight="1">
      <c r="A68" s="11"/>
      <c r="B68" s="12" t="s">
        <v>32</v>
      </c>
      <c r="C68" s="12" t="s">
        <v>33</v>
      </c>
      <c r="D68" s="12"/>
      <c r="E68" s="13"/>
      <c r="F68" s="13"/>
      <c r="G68" s="13">
        <v>8786.1090000000004</v>
      </c>
      <c r="H68" s="13">
        <v>10682.132</v>
      </c>
      <c r="I68" s="13">
        <v>19468.241000000002</v>
      </c>
      <c r="J68" s="14"/>
      <c r="K68" s="13">
        <v>24.848409190000002</v>
      </c>
    </row>
    <row r="69" spans="1:11" s="2" customFormat="1" ht="28.5" customHeight="1">
      <c r="A69" s="15"/>
      <c r="B69" s="16" t="s">
        <v>34</v>
      </c>
      <c r="C69" s="16" t="s">
        <v>35</v>
      </c>
      <c r="D69" s="16"/>
      <c r="E69" s="17"/>
      <c r="F69" s="17"/>
      <c r="G69" s="17">
        <v>4438.5029999999997</v>
      </c>
      <c r="H69" s="17">
        <v>3531.9</v>
      </c>
      <c r="I69" s="17">
        <v>7970.4030000000002</v>
      </c>
      <c r="J69" s="18"/>
      <c r="K69" s="17">
        <v>18.680451990000002</v>
      </c>
    </row>
    <row r="70" spans="1:11" s="2" customFormat="1" ht="24" customHeight="1">
      <c r="A70" s="19">
        <v>11</v>
      </c>
      <c r="B70" s="20" t="s">
        <v>233</v>
      </c>
      <c r="C70" s="20" t="s">
        <v>234</v>
      </c>
      <c r="D70" s="20" t="s">
        <v>235</v>
      </c>
      <c r="E70" s="21">
        <v>1166.799</v>
      </c>
      <c r="F70" s="21">
        <v>1.5309999999999999</v>
      </c>
      <c r="G70" s="21">
        <v>0</v>
      </c>
      <c r="H70" s="21">
        <v>1786.3689999999999</v>
      </c>
      <c r="I70" s="21">
        <v>1786.3689999999999</v>
      </c>
      <c r="J70" s="22">
        <v>1.601E-2</v>
      </c>
      <c r="K70" s="21">
        <v>18.680451990000002</v>
      </c>
    </row>
    <row r="71" spans="1:11" s="2" customFormat="1" ht="13.5" customHeight="1">
      <c r="A71" s="27"/>
      <c r="B71" s="28"/>
      <c r="C71" s="28" t="s">
        <v>236</v>
      </c>
      <c r="D71" s="28"/>
      <c r="E71" s="29">
        <v>699.69899999999996</v>
      </c>
      <c r="F71" s="29"/>
      <c r="G71" s="29"/>
      <c r="H71" s="29"/>
      <c r="I71" s="29"/>
      <c r="J71" s="30"/>
      <c r="K71" s="29"/>
    </row>
    <row r="72" spans="1:11" s="2" customFormat="1" ht="13.5" customHeight="1">
      <c r="A72" s="27"/>
      <c r="B72" s="28"/>
      <c r="C72" s="28" t="s">
        <v>237</v>
      </c>
      <c r="D72" s="28"/>
      <c r="E72" s="29">
        <v>467.1</v>
      </c>
      <c r="F72" s="29"/>
      <c r="G72" s="29"/>
      <c r="H72" s="29"/>
      <c r="I72" s="29"/>
      <c r="J72" s="30"/>
      <c r="K72" s="29"/>
    </row>
    <row r="73" spans="1:11" s="2" customFormat="1" ht="13.5" customHeight="1">
      <c r="A73" s="31"/>
      <c r="B73" s="32"/>
      <c r="C73" s="32" t="s">
        <v>186</v>
      </c>
      <c r="D73" s="32"/>
      <c r="E73" s="33">
        <v>1166.799</v>
      </c>
      <c r="F73" s="33"/>
      <c r="G73" s="33"/>
      <c r="H73" s="33"/>
      <c r="I73" s="33"/>
      <c r="J73" s="34"/>
      <c r="K73" s="33"/>
    </row>
    <row r="74" spans="1:11" s="2" customFormat="1" ht="24" customHeight="1">
      <c r="A74" s="19">
        <v>12</v>
      </c>
      <c r="B74" s="20" t="s">
        <v>238</v>
      </c>
      <c r="C74" s="20" t="s">
        <v>239</v>
      </c>
      <c r="D74" s="20" t="s">
        <v>235</v>
      </c>
      <c r="E74" s="21">
        <v>1166.799</v>
      </c>
      <c r="F74" s="21">
        <v>1.3220000000000001</v>
      </c>
      <c r="G74" s="21">
        <v>0</v>
      </c>
      <c r="H74" s="21">
        <v>1542.508</v>
      </c>
      <c r="I74" s="21">
        <v>1542.508</v>
      </c>
      <c r="J74" s="22">
        <v>0</v>
      </c>
      <c r="K74" s="21">
        <v>0</v>
      </c>
    </row>
    <row r="75" spans="1:11" s="2" customFormat="1" ht="24" customHeight="1">
      <c r="A75" s="19">
        <v>13</v>
      </c>
      <c r="B75" s="20" t="s">
        <v>240</v>
      </c>
      <c r="C75" s="20" t="s">
        <v>241</v>
      </c>
      <c r="D75" s="20" t="s">
        <v>235</v>
      </c>
      <c r="E75" s="21">
        <v>7000.7939999999999</v>
      </c>
      <c r="F75" s="21">
        <v>0.66300000000000003</v>
      </c>
      <c r="G75" s="21">
        <v>4438.5029999999997</v>
      </c>
      <c r="H75" s="21">
        <v>203.023</v>
      </c>
      <c r="I75" s="21">
        <v>4641.5259999999998</v>
      </c>
      <c r="J75" s="22">
        <v>0</v>
      </c>
      <c r="K75" s="21">
        <v>0</v>
      </c>
    </row>
    <row r="76" spans="1:11" s="2" customFormat="1" ht="13.5" customHeight="1">
      <c r="A76" s="27"/>
      <c r="B76" s="28"/>
      <c r="C76" s="28" t="s">
        <v>242</v>
      </c>
      <c r="D76" s="28"/>
      <c r="E76" s="29">
        <v>7000.7939999999999</v>
      </c>
      <c r="F76" s="29"/>
      <c r="G76" s="29"/>
      <c r="H76" s="29"/>
      <c r="I76" s="29"/>
      <c r="J76" s="30"/>
      <c r="K76" s="29"/>
    </row>
    <row r="77" spans="1:11" s="2" customFormat="1" ht="13.5" customHeight="1">
      <c r="A77" s="31"/>
      <c r="B77" s="32"/>
      <c r="C77" s="32" t="s">
        <v>186</v>
      </c>
      <c r="D77" s="32"/>
      <c r="E77" s="33">
        <v>7000.7939999999999</v>
      </c>
      <c r="F77" s="33"/>
      <c r="G77" s="33"/>
      <c r="H77" s="33"/>
      <c r="I77" s="33"/>
      <c r="J77" s="34"/>
      <c r="K77" s="33"/>
    </row>
    <row r="78" spans="1:11" s="2" customFormat="1" ht="28.5" customHeight="1">
      <c r="A78" s="15"/>
      <c r="B78" s="16" t="s">
        <v>36</v>
      </c>
      <c r="C78" s="16" t="s">
        <v>37</v>
      </c>
      <c r="D78" s="16"/>
      <c r="E78" s="17"/>
      <c r="F78" s="17"/>
      <c r="G78" s="17">
        <v>4347.6059999999998</v>
      </c>
      <c r="H78" s="17">
        <v>5663.1540000000005</v>
      </c>
      <c r="I78" s="17">
        <v>10010.76</v>
      </c>
      <c r="J78" s="18"/>
      <c r="K78" s="17">
        <v>6.1679572</v>
      </c>
    </row>
    <row r="79" spans="1:11" s="2" customFormat="1" ht="24" customHeight="1">
      <c r="A79" s="19">
        <v>14</v>
      </c>
      <c r="B79" s="20" t="s">
        <v>243</v>
      </c>
      <c r="C79" s="20" t="s">
        <v>244</v>
      </c>
      <c r="D79" s="20" t="s">
        <v>235</v>
      </c>
      <c r="E79" s="21">
        <v>2250</v>
      </c>
      <c r="F79" s="21">
        <v>3.6339999999999999</v>
      </c>
      <c r="G79" s="21">
        <v>3615.75</v>
      </c>
      <c r="H79" s="21">
        <v>4560.75</v>
      </c>
      <c r="I79" s="21">
        <v>8176.5</v>
      </c>
      <c r="J79" s="22">
        <v>1.92E-3</v>
      </c>
      <c r="K79" s="21">
        <v>4.32</v>
      </c>
    </row>
    <row r="80" spans="1:11" s="2" customFormat="1" ht="24" customHeight="1">
      <c r="A80" s="19">
        <v>15</v>
      </c>
      <c r="B80" s="20" t="s">
        <v>245</v>
      </c>
      <c r="C80" s="20" t="s">
        <v>246</v>
      </c>
      <c r="D80" s="20" t="s">
        <v>235</v>
      </c>
      <c r="E80" s="21">
        <v>250</v>
      </c>
      <c r="F80" s="21">
        <v>6.141</v>
      </c>
      <c r="G80" s="21">
        <v>616</v>
      </c>
      <c r="H80" s="21">
        <v>919.25</v>
      </c>
      <c r="I80" s="21">
        <v>1535.25</v>
      </c>
      <c r="J80" s="22">
        <v>6.1799999999999997E-3</v>
      </c>
      <c r="K80" s="21">
        <v>1.5449999999999999</v>
      </c>
    </row>
    <row r="81" spans="1:11" s="2" customFormat="1" ht="24" customHeight="1">
      <c r="A81" s="19">
        <v>16</v>
      </c>
      <c r="B81" s="20" t="s">
        <v>247</v>
      </c>
      <c r="C81" s="20" t="s">
        <v>248</v>
      </c>
      <c r="D81" s="20" t="s">
        <v>235</v>
      </c>
      <c r="E81" s="21">
        <v>47.56</v>
      </c>
      <c r="F81" s="21">
        <v>6.2869999999999999</v>
      </c>
      <c r="G81" s="21">
        <v>115.85599999999999</v>
      </c>
      <c r="H81" s="21">
        <v>183.154</v>
      </c>
      <c r="I81" s="21">
        <v>299.01</v>
      </c>
      <c r="J81" s="22">
        <v>6.3699999999999998E-3</v>
      </c>
      <c r="K81" s="21">
        <v>0.30295719999999998</v>
      </c>
    </row>
    <row r="82" spans="1:11" s="2" customFormat="1" ht="13.5" customHeight="1">
      <c r="A82" s="27"/>
      <c r="B82" s="28"/>
      <c r="C82" s="28" t="s">
        <v>249</v>
      </c>
      <c r="D82" s="28"/>
      <c r="E82" s="29">
        <v>47.56</v>
      </c>
      <c r="F82" s="29"/>
      <c r="G82" s="29"/>
      <c r="H82" s="29"/>
      <c r="I82" s="29"/>
      <c r="J82" s="30"/>
      <c r="K82" s="29"/>
    </row>
    <row r="83" spans="1:11" s="2" customFormat="1" ht="13.5" customHeight="1">
      <c r="A83" s="31"/>
      <c r="B83" s="32"/>
      <c r="C83" s="32" t="s">
        <v>186</v>
      </c>
      <c r="D83" s="32"/>
      <c r="E83" s="33">
        <v>47.56</v>
      </c>
      <c r="F83" s="33"/>
      <c r="G83" s="33"/>
      <c r="H83" s="33"/>
      <c r="I83" s="33"/>
      <c r="J83" s="34"/>
      <c r="K83" s="33"/>
    </row>
    <row r="84" spans="1:11" s="2" customFormat="1" ht="28.5" customHeight="1">
      <c r="A84" s="15"/>
      <c r="B84" s="16" t="s">
        <v>38</v>
      </c>
      <c r="C84" s="16" t="s">
        <v>39</v>
      </c>
      <c r="D84" s="16"/>
      <c r="E84" s="17"/>
      <c r="F84" s="17"/>
      <c r="G84" s="17">
        <v>0</v>
      </c>
      <c r="H84" s="17">
        <v>1487.078</v>
      </c>
      <c r="I84" s="17">
        <v>1487.078</v>
      </c>
      <c r="J84" s="18"/>
      <c r="K84" s="17">
        <v>0</v>
      </c>
    </row>
    <row r="85" spans="1:11" s="2" customFormat="1" ht="24" customHeight="1">
      <c r="A85" s="19">
        <v>17</v>
      </c>
      <c r="B85" s="20" t="s">
        <v>250</v>
      </c>
      <c r="C85" s="20" t="s">
        <v>251</v>
      </c>
      <c r="D85" s="20" t="s">
        <v>208</v>
      </c>
      <c r="E85" s="21">
        <v>24.847999999999999</v>
      </c>
      <c r="F85" s="21">
        <v>59.847000000000001</v>
      </c>
      <c r="G85" s="21">
        <v>0</v>
      </c>
      <c r="H85" s="21">
        <v>1487.078</v>
      </c>
      <c r="I85" s="21">
        <v>1487.078</v>
      </c>
      <c r="J85" s="22">
        <v>0</v>
      </c>
      <c r="K85" s="21">
        <v>0</v>
      </c>
    </row>
    <row r="86" spans="1:11" s="2" customFormat="1" ht="30.75" customHeight="1">
      <c r="A86" s="11"/>
      <c r="B86" s="12" t="s">
        <v>40</v>
      </c>
      <c r="C86" s="12" t="s">
        <v>41</v>
      </c>
      <c r="D86" s="12"/>
      <c r="E86" s="13"/>
      <c r="F86" s="13"/>
      <c r="G86" s="13">
        <v>0</v>
      </c>
      <c r="H86" s="13">
        <v>35.357999999999997</v>
      </c>
      <c r="I86" s="13">
        <v>35.357999999999997</v>
      </c>
      <c r="J86" s="14"/>
      <c r="K86" s="13">
        <v>0</v>
      </c>
    </row>
    <row r="87" spans="1:11" s="2" customFormat="1" ht="28.5" customHeight="1">
      <c r="A87" s="15"/>
      <c r="B87" s="16" t="s">
        <v>42</v>
      </c>
      <c r="C87" s="16" t="s">
        <v>43</v>
      </c>
      <c r="D87" s="16"/>
      <c r="E87" s="17"/>
      <c r="F87" s="17"/>
      <c r="G87" s="17">
        <v>0</v>
      </c>
      <c r="H87" s="17">
        <v>35.357999999999997</v>
      </c>
      <c r="I87" s="17">
        <v>35.357999999999997</v>
      </c>
      <c r="J87" s="18"/>
      <c r="K87" s="17">
        <v>0</v>
      </c>
    </row>
    <row r="88" spans="1:11" s="2" customFormat="1" ht="24" customHeight="1">
      <c r="A88" s="19">
        <v>18</v>
      </c>
      <c r="B88" s="20" t="s">
        <v>252</v>
      </c>
      <c r="C88" s="20" t="s">
        <v>253</v>
      </c>
      <c r="D88" s="20" t="s">
        <v>254</v>
      </c>
      <c r="E88" s="21">
        <v>6</v>
      </c>
      <c r="F88" s="21">
        <v>5.8929999999999998</v>
      </c>
      <c r="G88" s="21">
        <v>0</v>
      </c>
      <c r="H88" s="21">
        <v>35.357999999999997</v>
      </c>
      <c r="I88" s="21">
        <v>35.357999999999997</v>
      </c>
      <c r="J88" s="22">
        <v>0</v>
      </c>
      <c r="K88" s="21">
        <v>0</v>
      </c>
    </row>
    <row r="89" spans="1:11" s="2" customFormat="1" ht="13.5" customHeight="1">
      <c r="A89" s="23"/>
      <c r="B89" s="24"/>
      <c r="C89" s="24" t="s">
        <v>255</v>
      </c>
      <c r="D89" s="24"/>
      <c r="E89" s="25"/>
      <c r="F89" s="25"/>
      <c r="G89" s="25"/>
      <c r="H89" s="25"/>
      <c r="I89" s="25"/>
      <c r="J89" s="26"/>
      <c r="K89" s="25"/>
    </row>
    <row r="90" spans="1:11" s="2" customFormat="1" ht="13.5" customHeight="1">
      <c r="A90" s="27"/>
      <c r="B90" s="28"/>
      <c r="C90" s="28" t="s">
        <v>256</v>
      </c>
      <c r="D90" s="28"/>
      <c r="E90" s="29">
        <v>2</v>
      </c>
      <c r="F90" s="29"/>
      <c r="G90" s="29"/>
      <c r="H90" s="29"/>
      <c r="I90" s="29"/>
      <c r="J90" s="30"/>
      <c r="K90" s="29"/>
    </row>
    <row r="91" spans="1:11" s="2" customFormat="1" ht="13.5" customHeight="1">
      <c r="A91" s="27"/>
      <c r="B91" s="28"/>
      <c r="C91" s="28" t="s">
        <v>257</v>
      </c>
      <c r="D91" s="28"/>
      <c r="E91" s="29">
        <v>4</v>
      </c>
      <c r="F91" s="29"/>
      <c r="G91" s="29"/>
      <c r="H91" s="29"/>
      <c r="I91" s="29"/>
      <c r="J91" s="30"/>
      <c r="K91" s="29"/>
    </row>
    <row r="92" spans="1:11" s="2" customFormat="1" ht="13.5" customHeight="1">
      <c r="A92" s="31"/>
      <c r="B92" s="32"/>
      <c r="C92" s="32" t="s">
        <v>186</v>
      </c>
      <c r="D92" s="32"/>
      <c r="E92" s="33">
        <v>6</v>
      </c>
      <c r="F92" s="33"/>
      <c r="G92" s="33"/>
      <c r="H92" s="33"/>
      <c r="I92" s="33"/>
      <c r="J92" s="34"/>
      <c r="K92" s="33"/>
    </row>
    <row r="93" spans="1:11" s="2" customFormat="1" ht="30.75" customHeight="1">
      <c r="A93" s="11"/>
      <c r="B93" s="12" t="s">
        <v>3</v>
      </c>
      <c r="C93" s="12" t="s">
        <v>44</v>
      </c>
      <c r="D93" s="12"/>
      <c r="E93" s="13"/>
      <c r="F93" s="13"/>
      <c r="G93" s="13">
        <v>88496.187999999995</v>
      </c>
      <c r="H93" s="13">
        <v>66993.712</v>
      </c>
      <c r="I93" s="13">
        <v>155489.9</v>
      </c>
      <c r="J93" s="14"/>
      <c r="K93" s="13">
        <v>1332.7345830199999</v>
      </c>
    </row>
    <row r="94" spans="1:11" s="2" customFormat="1" ht="28.5" customHeight="1">
      <c r="A94" s="15"/>
      <c r="B94" s="16" t="s">
        <v>45</v>
      </c>
      <c r="C94" s="16" t="s">
        <v>46</v>
      </c>
      <c r="D94" s="16"/>
      <c r="E94" s="17"/>
      <c r="F94" s="17"/>
      <c r="G94" s="17">
        <v>29554.460999999999</v>
      </c>
      <c r="H94" s="17">
        <v>7674.6610000000001</v>
      </c>
      <c r="I94" s="17">
        <v>37229.122000000003</v>
      </c>
      <c r="J94" s="18"/>
      <c r="K94" s="17">
        <v>567.88656988000002</v>
      </c>
    </row>
    <row r="95" spans="1:11" s="2" customFormat="1" ht="13.5" customHeight="1">
      <c r="A95" s="19">
        <v>19</v>
      </c>
      <c r="B95" s="20" t="s">
        <v>258</v>
      </c>
      <c r="C95" s="20" t="s">
        <v>259</v>
      </c>
      <c r="D95" s="20" t="s">
        <v>183</v>
      </c>
      <c r="E95" s="21">
        <v>143.22800000000001</v>
      </c>
      <c r="F95" s="21">
        <v>99.73</v>
      </c>
      <c r="G95" s="21">
        <v>12926.326999999999</v>
      </c>
      <c r="H95" s="21">
        <v>1357.8009999999999</v>
      </c>
      <c r="I95" s="21">
        <v>14284.128000000001</v>
      </c>
      <c r="J95" s="22">
        <v>2.4157199999999999</v>
      </c>
      <c r="K95" s="21">
        <v>345.99874416</v>
      </c>
    </row>
    <row r="96" spans="1:11" s="2" customFormat="1" ht="13.5" customHeight="1">
      <c r="A96" s="27"/>
      <c r="B96" s="28"/>
      <c r="C96" s="28" t="s">
        <v>260</v>
      </c>
      <c r="D96" s="28"/>
      <c r="E96" s="29">
        <v>38.506</v>
      </c>
      <c r="F96" s="29"/>
      <c r="G96" s="29"/>
      <c r="H96" s="29"/>
      <c r="I96" s="29"/>
      <c r="J96" s="30"/>
      <c r="K96" s="29"/>
    </row>
    <row r="97" spans="1:11" s="2" customFormat="1" ht="13.5" customHeight="1">
      <c r="A97" s="27"/>
      <c r="B97" s="28"/>
      <c r="C97" s="28" t="s">
        <v>261</v>
      </c>
      <c r="D97" s="28"/>
      <c r="E97" s="29">
        <v>24.065999999999999</v>
      </c>
      <c r="F97" s="29"/>
      <c r="G97" s="29"/>
      <c r="H97" s="29"/>
      <c r="I97" s="29"/>
      <c r="J97" s="30"/>
      <c r="K97" s="29"/>
    </row>
    <row r="98" spans="1:11" s="2" customFormat="1" ht="13.5" customHeight="1">
      <c r="A98" s="27"/>
      <c r="B98" s="28"/>
      <c r="C98" s="28" t="s">
        <v>262</v>
      </c>
      <c r="D98" s="28"/>
      <c r="E98" s="29">
        <v>24.065999999999999</v>
      </c>
      <c r="F98" s="29"/>
      <c r="G98" s="29"/>
      <c r="H98" s="29"/>
      <c r="I98" s="29"/>
      <c r="J98" s="30"/>
      <c r="K98" s="29"/>
    </row>
    <row r="99" spans="1:11" s="2" customFormat="1" ht="13.5" customHeight="1">
      <c r="A99" s="27"/>
      <c r="B99" s="28"/>
      <c r="C99" s="28" t="s">
        <v>263</v>
      </c>
      <c r="D99" s="28"/>
      <c r="E99" s="29">
        <v>40.595999999999997</v>
      </c>
      <c r="F99" s="29"/>
      <c r="G99" s="29"/>
      <c r="H99" s="29"/>
      <c r="I99" s="29"/>
      <c r="J99" s="30"/>
      <c r="K99" s="29"/>
    </row>
    <row r="100" spans="1:11" s="2" customFormat="1" ht="13.5" customHeight="1">
      <c r="A100" s="27"/>
      <c r="B100" s="28"/>
      <c r="C100" s="28" t="s">
        <v>264</v>
      </c>
      <c r="D100" s="28"/>
      <c r="E100" s="29">
        <v>2.4620000000000002</v>
      </c>
      <c r="F100" s="29"/>
      <c r="G100" s="29"/>
      <c r="H100" s="29"/>
      <c r="I100" s="29"/>
      <c r="J100" s="30"/>
      <c r="K100" s="29"/>
    </row>
    <row r="101" spans="1:11" s="2" customFormat="1" ht="13.5" customHeight="1">
      <c r="A101" s="27"/>
      <c r="B101" s="28"/>
      <c r="C101" s="28" t="s">
        <v>265</v>
      </c>
      <c r="D101" s="28"/>
      <c r="E101" s="29">
        <v>13.532</v>
      </c>
      <c r="F101" s="29"/>
      <c r="G101" s="29"/>
      <c r="H101" s="29"/>
      <c r="I101" s="29"/>
      <c r="J101" s="30"/>
      <c r="K101" s="29"/>
    </row>
    <row r="102" spans="1:11" s="2" customFormat="1" ht="13.5" customHeight="1">
      <c r="A102" s="31"/>
      <c r="B102" s="32"/>
      <c r="C102" s="32" t="s">
        <v>186</v>
      </c>
      <c r="D102" s="32"/>
      <c r="E102" s="33">
        <v>143.22800000000001</v>
      </c>
      <c r="F102" s="33"/>
      <c r="G102" s="33"/>
      <c r="H102" s="33"/>
      <c r="I102" s="33"/>
      <c r="J102" s="34"/>
      <c r="K102" s="33"/>
    </row>
    <row r="103" spans="1:11" s="2" customFormat="1" ht="13.5" customHeight="1">
      <c r="A103" s="19">
        <v>20</v>
      </c>
      <c r="B103" s="20" t="s">
        <v>266</v>
      </c>
      <c r="C103" s="20" t="s">
        <v>267</v>
      </c>
      <c r="D103" s="20" t="s">
        <v>235</v>
      </c>
      <c r="E103" s="21">
        <v>246.25200000000001</v>
      </c>
      <c r="F103" s="21">
        <v>11.644</v>
      </c>
      <c r="G103" s="21">
        <v>1679.931</v>
      </c>
      <c r="H103" s="21">
        <v>1187.4269999999999</v>
      </c>
      <c r="I103" s="21">
        <v>2867.3580000000002</v>
      </c>
      <c r="J103" s="22">
        <v>6.7000000000000002E-4</v>
      </c>
      <c r="K103" s="21">
        <v>0.16498884</v>
      </c>
    </row>
    <row r="104" spans="1:11" s="2" customFormat="1" ht="13.5" customHeight="1">
      <c r="A104" s="27"/>
      <c r="B104" s="28"/>
      <c r="C104" s="28" t="s">
        <v>268</v>
      </c>
      <c r="D104" s="28"/>
      <c r="E104" s="29">
        <v>66.384</v>
      </c>
      <c r="F104" s="29"/>
      <c r="G104" s="29"/>
      <c r="H104" s="29"/>
      <c r="I104" s="29"/>
      <c r="J104" s="30"/>
      <c r="K104" s="29"/>
    </row>
    <row r="105" spans="1:11" s="2" customFormat="1" ht="13.5" customHeight="1">
      <c r="A105" s="27"/>
      <c r="B105" s="28"/>
      <c r="C105" s="28" t="s">
        <v>269</v>
      </c>
      <c r="D105" s="28"/>
      <c r="E105" s="29">
        <v>55.463999999999999</v>
      </c>
      <c r="F105" s="29"/>
      <c r="G105" s="29"/>
      <c r="H105" s="29"/>
      <c r="I105" s="29"/>
      <c r="J105" s="30"/>
      <c r="K105" s="29"/>
    </row>
    <row r="106" spans="1:11" s="2" customFormat="1" ht="13.5" customHeight="1">
      <c r="A106" s="27"/>
      <c r="B106" s="28"/>
      <c r="C106" s="28" t="s">
        <v>270</v>
      </c>
      <c r="D106" s="28"/>
      <c r="E106" s="29">
        <v>53.747999999999998</v>
      </c>
      <c r="F106" s="29"/>
      <c r="G106" s="29"/>
      <c r="H106" s="29"/>
      <c r="I106" s="29"/>
      <c r="J106" s="30"/>
      <c r="K106" s="29"/>
    </row>
    <row r="107" spans="1:11" s="2" customFormat="1" ht="13.5" customHeight="1">
      <c r="A107" s="27"/>
      <c r="B107" s="28"/>
      <c r="C107" s="28" t="s">
        <v>271</v>
      </c>
      <c r="D107" s="28"/>
      <c r="E107" s="29">
        <v>70.656000000000006</v>
      </c>
      <c r="F107" s="29"/>
      <c r="G107" s="29"/>
      <c r="H107" s="29"/>
      <c r="I107" s="29"/>
      <c r="J107" s="30"/>
      <c r="K107" s="29"/>
    </row>
    <row r="108" spans="1:11" s="2" customFormat="1" ht="13.5" customHeight="1">
      <c r="A108" s="31"/>
      <c r="B108" s="32"/>
      <c r="C108" s="32" t="s">
        <v>186</v>
      </c>
      <c r="D108" s="32"/>
      <c r="E108" s="33">
        <v>246.25200000000001</v>
      </c>
      <c r="F108" s="33"/>
      <c r="G108" s="33"/>
      <c r="H108" s="33"/>
      <c r="I108" s="33"/>
      <c r="J108" s="34"/>
      <c r="K108" s="33"/>
    </row>
    <row r="109" spans="1:11" s="2" customFormat="1" ht="13.5" customHeight="1">
      <c r="A109" s="19">
        <v>21</v>
      </c>
      <c r="B109" s="20" t="s">
        <v>272</v>
      </c>
      <c r="C109" s="20" t="s">
        <v>273</v>
      </c>
      <c r="D109" s="20" t="s">
        <v>235</v>
      </c>
      <c r="E109" s="21">
        <v>246.25200000000001</v>
      </c>
      <c r="F109" s="21">
        <v>2.5259999999999998</v>
      </c>
      <c r="G109" s="21">
        <v>0</v>
      </c>
      <c r="H109" s="21">
        <v>622.03300000000002</v>
      </c>
      <c r="I109" s="21">
        <v>622.03300000000002</v>
      </c>
      <c r="J109" s="22">
        <v>0</v>
      </c>
      <c r="K109" s="21">
        <v>0</v>
      </c>
    </row>
    <row r="110" spans="1:11" s="2" customFormat="1" ht="13.5" customHeight="1">
      <c r="A110" s="19">
        <v>22</v>
      </c>
      <c r="B110" s="20" t="s">
        <v>274</v>
      </c>
      <c r="C110" s="20" t="s">
        <v>275</v>
      </c>
      <c r="D110" s="20" t="s">
        <v>208</v>
      </c>
      <c r="E110" s="21">
        <v>5.1319999999999997</v>
      </c>
      <c r="F110" s="21">
        <v>1331.665</v>
      </c>
      <c r="G110" s="21">
        <v>4307.3649999999998</v>
      </c>
      <c r="H110" s="21">
        <v>2526.7399999999998</v>
      </c>
      <c r="I110" s="21">
        <v>6834.1049999999996</v>
      </c>
      <c r="J110" s="22">
        <v>1.01895</v>
      </c>
      <c r="K110" s="21">
        <v>5.2292513999999999</v>
      </c>
    </row>
    <row r="111" spans="1:11" s="2" customFormat="1" ht="13.5" customHeight="1">
      <c r="A111" s="23"/>
      <c r="B111" s="24"/>
      <c r="C111" s="24" t="s">
        <v>276</v>
      </c>
      <c r="D111" s="24"/>
      <c r="E111" s="25"/>
      <c r="F111" s="25"/>
      <c r="G111" s="25"/>
      <c r="H111" s="25"/>
      <c r="I111" s="25"/>
      <c r="J111" s="26"/>
      <c r="K111" s="25"/>
    </row>
    <row r="112" spans="1:11" s="2" customFormat="1" ht="13.5" customHeight="1">
      <c r="A112" s="27"/>
      <c r="B112" s="28"/>
      <c r="C112" s="28" t="s">
        <v>277</v>
      </c>
      <c r="D112" s="28"/>
      <c r="E112" s="29">
        <v>5131.7610000000004</v>
      </c>
      <c r="F112" s="29"/>
      <c r="G112" s="29"/>
      <c r="H112" s="29"/>
      <c r="I112" s="29"/>
      <c r="J112" s="30"/>
      <c r="K112" s="29"/>
    </row>
    <row r="113" spans="1:11" s="2" customFormat="1" ht="13.5" customHeight="1">
      <c r="A113" s="35"/>
      <c r="B113" s="36"/>
      <c r="C113" s="36" t="s">
        <v>199</v>
      </c>
      <c r="D113" s="36"/>
      <c r="E113" s="37">
        <v>5131.7610000000004</v>
      </c>
      <c r="F113" s="37"/>
      <c r="G113" s="37"/>
      <c r="H113" s="37"/>
      <c r="I113" s="37"/>
      <c r="J113" s="38"/>
      <c r="K113" s="37"/>
    </row>
    <row r="114" spans="1:11" s="2" customFormat="1" ht="13.5" customHeight="1">
      <c r="A114" s="27"/>
      <c r="B114" s="28"/>
      <c r="C114" s="28" t="s">
        <v>278</v>
      </c>
      <c r="D114" s="28"/>
      <c r="E114" s="29">
        <v>5.1319999999999997</v>
      </c>
      <c r="F114" s="29"/>
      <c r="G114" s="29"/>
      <c r="H114" s="29"/>
      <c r="I114" s="29"/>
      <c r="J114" s="30"/>
      <c r="K114" s="29"/>
    </row>
    <row r="115" spans="1:11" s="2" customFormat="1" ht="13.5" customHeight="1">
      <c r="A115" s="35"/>
      <c r="B115" s="36"/>
      <c r="C115" s="36" t="s">
        <v>199</v>
      </c>
      <c r="D115" s="36"/>
      <c r="E115" s="37">
        <v>5.1319999999999997</v>
      </c>
      <c r="F115" s="37"/>
      <c r="G115" s="37"/>
      <c r="H115" s="37"/>
      <c r="I115" s="37"/>
      <c r="J115" s="38"/>
      <c r="K115" s="37"/>
    </row>
    <row r="116" spans="1:11" s="2" customFormat="1" ht="13.5" customHeight="1">
      <c r="A116" s="19">
        <v>23</v>
      </c>
      <c r="B116" s="20" t="s">
        <v>279</v>
      </c>
      <c r="C116" s="20" t="s">
        <v>280</v>
      </c>
      <c r="D116" s="20" t="s">
        <v>183</v>
      </c>
      <c r="E116" s="21">
        <v>88.402000000000001</v>
      </c>
      <c r="F116" s="21">
        <v>100.884</v>
      </c>
      <c r="G116" s="21">
        <v>7978.2809999999999</v>
      </c>
      <c r="H116" s="21">
        <v>940.06600000000003</v>
      </c>
      <c r="I116" s="21">
        <v>8918.3469999999998</v>
      </c>
      <c r="J116" s="22">
        <v>2.4157199999999999</v>
      </c>
      <c r="K116" s="21">
        <v>213.55447943999999</v>
      </c>
    </row>
    <row r="117" spans="1:11" s="2" customFormat="1" ht="13.5" customHeight="1">
      <c r="A117" s="27"/>
      <c r="B117" s="28"/>
      <c r="C117" s="28" t="s">
        <v>281</v>
      </c>
      <c r="D117" s="28"/>
      <c r="E117" s="29">
        <v>26.925999999999998</v>
      </c>
      <c r="F117" s="29"/>
      <c r="G117" s="29"/>
      <c r="H117" s="29"/>
      <c r="I117" s="29"/>
      <c r="J117" s="30"/>
      <c r="K117" s="29"/>
    </row>
    <row r="118" spans="1:11" s="2" customFormat="1" ht="13.5" customHeight="1">
      <c r="A118" s="27"/>
      <c r="B118" s="28"/>
      <c r="C118" s="28" t="s">
        <v>282</v>
      </c>
      <c r="D118" s="28"/>
      <c r="E118" s="29">
        <v>61.475999999999999</v>
      </c>
      <c r="F118" s="29"/>
      <c r="G118" s="29"/>
      <c r="H118" s="29"/>
      <c r="I118" s="29"/>
      <c r="J118" s="30"/>
      <c r="K118" s="29"/>
    </row>
    <row r="119" spans="1:11" s="2" customFormat="1" ht="13.5" customHeight="1">
      <c r="A119" s="31"/>
      <c r="B119" s="32"/>
      <c r="C119" s="32" t="s">
        <v>186</v>
      </c>
      <c r="D119" s="32"/>
      <c r="E119" s="33">
        <v>88.402000000000001</v>
      </c>
      <c r="F119" s="33"/>
      <c r="G119" s="33"/>
      <c r="H119" s="33"/>
      <c r="I119" s="33"/>
      <c r="J119" s="34"/>
      <c r="K119" s="33"/>
    </row>
    <row r="120" spans="1:11" s="2" customFormat="1" ht="13.5" customHeight="1">
      <c r="A120" s="19">
        <v>24</v>
      </c>
      <c r="B120" s="20" t="s">
        <v>283</v>
      </c>
      <c r="C120" s="20" t="s">
        <v>284</v>
      </c>
      <c r="D120" s="20" t="s">
        <v>235</v>
      </c>
      <c r="E120" s="21">
        <v>37.17</v>
      </c>
      <c r="F120" s="21">
        <v>12.753</v>
      </c>
      <c r="G120" s="21">
        <v>64.23</v>
      </c>
      <c r="H120" s="21">
        <v>409.79899999999998</v>
      </c>
      <c r="I120" s="21">
        <v>474.029</v>
      </c>
      <c r="J120" s="22">
        <v>4.0699999999999998E-3</v>
      </c>
      <c r="K120" s="21">
        <v>0.1512819</v>
      </c>
    </row>
    <row r="121" spans="1:11" s="2" customFormat="1" ht="13.5" customHeight="1">
      <c r="A121" s="27"/>
      <c r="B121" s="28"/>
      <c r="C121" s="28" t="s">
        <v>285</v>
      </c>
      <c r="D121" s="28"/>
      <c r="E121" s="29">
        <v>11.706</v>
      </c>
      <c r="F121" s="29"/>
      <c r="G121" s="29"/>
      <c r="H121" s="29"/>
      <c r="I121" s="29"/>
      <c r="J121" s="30"/>
      <c r="K121" s="29"/>
    </row>
    <row r="122" spans="1:11" s="2" customFormat="1" ht="13.5" customHeight="1">
      <c r="A122" s="27"/>
      <c r="B122" s="28"/>
      <c r="C122" s="28" t="s">
        <v>286</v>
      </c>
      <c r="D122" s="28"/>
      <c r="E122" s="29">
        <v>25.463999999999999</v>
      </c>
      <c r="F122" s="29"/>
      <c r="G122" s="29"/>
      <c r="H122" s="29"/>
      <c r="I122" s="29"/>
      <c r="J122" s="30"/>
      <c r="K122" s="29"/>
    </row>
    <row r="123" spans="1:11" s="2" customFormat="1" ht="13.5" customHeight="1">
      <c r="A123" s="31"/>
      <c r="B123" s="32"/>
      <c r="C123" s="32" t="s">
        <v>186</v>
      </c>
      <c r="D123" s="32"/>
      <c r="E123" s="33">
        <v>37.17</v>
      </c>
      <c r="F123" s="33"/>
      <c r="G123" s="33"/>
      <c r="H123" s="33"/>
      <c r="I123" s="33"/>
      <c r="J123" s="34"/>
      <c r="K123" s="33"/>
    </row>
    <row r="124" spans="1:11" s="2" customFormat="1" ht="13.5" customHeight="1">
      <c r="A124" s="19">
        <v>25</v>
      </c>
      <c r="B124" s="20" t="s">
        <v>287</v>
      </c>
      <c r="C124" s="20" t="s">
        <v>288</v>
      </c>
      <c r="D124" s="20" t="s">
        <v>235</v>
      </c>
      <c r="E124" s="21">
        <v>37.17</v>
      </c>
      <c r="F124" s="21">
        <v>4.2759999999999998</v>
      </c>
      <c r="G124" s="21">
        <v>0</v>
      </c>
      <c r="H124" s="21">
        <v>158.93899999999999</v>
      </c>
      <c r="I124" s="21">
        <v>158.93899999999999</v>
      </c>
      <c r="J124" s="22">
        <v>0</v>
      </c>
      <c r="K124" s="21">
        <v>0</v>
      </c>
    </row>
    <row r="125" spans="1:11" s="2" customFormat="1" ht="13.5" customHeight="1">
      <c r="A125" s="19">
        <v>26</v>
      </c>
      <c r="B125" s="20" t="s">
        <v>289</v>
      </c>
      <c r="C125" s="20" t="s">
        <v>290</v>
      </c>
      <c r="D125" s="20" t="s">
        <v>208</v>
      </c>
      <c r="E125" s="21">
        <v>0.01</v>
      </c>
      <c r="F125" s="21">
        <v>1445.24</v>
      </c>
      <c r="G125" s="21">
        <v>9.5220000000000002</v>
      </c>
      <c r="H125" s="21">
        <v>4.93</v>
      </c>
      <c r="I125" s="21">
        <v>14.452</v>
      </c>
      <c r="J125" s="22">
        <v>1.01895</v>
      </c>
      <c r="K125" s="21">
        <v>1.0189500000000001E-2</v>
      </c>
    </row>
    <row r="126" spans="1:11" s="2" customFormat="1" ht="13.5" customHeight="1">
      <c r="A126" s="23"/>
      <c r="B126" s="24"/>
      <c r="C126" s="24" t="s">
        <v>291</v>
      </c>
      <c r="D126" s="24"/>
      <c r="E126" s="25"/>
      <c r="F126" s="25"/>
      <c r="G126" s="25"/>
      <c r="H126" s="25"/>
      <c r="I126" s="25"/>
      <c r="J126" s="26"/>
      <c r="K126" s="25"/>
    </row>
    <row r="127" spans="1:11" s="2" customFormat="1" ht="13.5" customHeight="1">
      <c r="A127" s="27"/>
      <c r="B127" s="28"/>
      <c r="C127" s="28" t="s">
        <v>292</v>
      </c>
      <c r="D127" s="28"/>
      <c r="E127" s="29">
        <v>9.9060000000000006</v>
      </c>
      <c r="F127" s="29"/>
      <c r="G127" s="29"/>
      <c r="H127" s="29"/>
      <c r="I127" s="29"/>
      <c r="J127" s="30"/>
      <c r="K127" s="29"/>
    </row>
    <row r="128" spans="1:11" s="2" customFormat="1" ht="13.5" customHeight="1">
      <c r="A128" s="35"/>
      <c r="B128" s="36"/>
      <c r="C128" s="36" t="s">
        <v>199</v>
      </c>
      <c r="D128" s="36"/>
      <c r="E128" s="37">
        <v>9.9060000000000006</v>
      </c>
      <c r="F128" s="37"/>
      <c r="G128" s="37"/>
      <c r="H128" s="37"/>
      <c r="I128" s="37"/>
      <c r="J128" s="38"/>
      <c r="K128" s="37"/>
    </row>
    <row r="129" spans="1:11" s="2" customFormat="1" ht="13.5" customHeight="1">
      <c r="A129" s="27"/>
      <c r="B129" s="28"/>
      <c r="C129" s="28" t="s">
        <v>293</v>
      </c>
      <c r="D129" s="28"/>
      <c r="E129" s="29">
        <v>0.01</v>
      </c>
      <c r="F129" s="29"/>
      <c r="G129" s="29"/>
      <c r="H129" s="29"/>
      <c r="I129" s="29"/>
      <c r="J129" s="30"/>
      <c r="K129" s="29"/>
    </row>
    <row r="130" spans="1:11" s="2" customFormat="1" ht="13.5" customHeight="1">
      <c r="A130" s="35"/>
      <c r="B130" s="36"/>
      <c r="C130" s="36" t="s">
        <v>199</v>
      </c>
      <c r="D130" s="36"/>
      <c r="E130" s="37">
        <v>0.01</v>
      </c>
      <c r="F130" s="37"/>
      <c r="G130" s="37"/>
      <c r="H130" s="37"/>
      <c r="I130" s="37"/>
      <c r="J130" s="38"/>
      <c r="K130" s="37"/>
    </row>
    <row r="131" spans="1:11" s="2" customFormat="1" ht="13.5" customHeight="1">
      <c r="A131" s="19">
        <v>27</v>
      </c>
      <c r="B131" s="20" t="s">
        <v>294</v>
      </c>
      <c r="C131" s="20" t="s">
        <v>295</v>
      </c>
      <c r="D131" s="20" t="s">
        <v>208</v>
      </c>
      <c r="E131" s="21">
        <v>2.3090000000000002</v>
      </c>
      <c r="F131" s="21">
        <v>1323.4</v>
      </c>
      <c r="G131" s="21">
        <v>2588.8049999999998</v>
      </c>
      <c r="H131" s="21">
        <v>466.92599999999999</v>
      </c>
      <c r="I131" s="21">
        <v>3055.7310000000002</v>
      </c>
      <c r="J131" s="22">
        <v>1.20296</v>
      </c>
      <c r="K131" s="21">
        <v>2.77763464</v>
      </c>
    </row>
    <row r="132" spans="1:11" s="2" customFormat="1" ht="13.5" customHeight="1">
      <c r="A132" s="23"/>
      <c r="B132" s="24"/>
      <c r="C132" s="24" t="s">
        <v>291</v>
      </c>
      <c r="D132" s="24"/>
      <c r="E132" s="25"/>
      <c r="F132" s="25"/>
      <c r="G132" s="25"/>
      <c r="H132" s="25"/>
      <c r="I132" s="25"/>
      <c r="J132" s="26"/>
      <c r="K132" s="25"/>
    </row>
    <row r="133" spans="1:11" s="2" customFormat="1" ht="13.5" customHeight="1">
      <c r="A133" s="27"/>
      <c r="B133" s="28"/>
      <c r="C133" s="28" t="s">
        <v>296</v>
      </c>
      <c r="D133" s="28"/>
      <c r="E133" s="29">
        <v>2308.9</v>
      </c>
      <c r="F133" s="29"/>
      <c r="G133" s="29"/>
      <c r="H133" s="29"/>
      <c r="I133" s="29"/>
      <c r="J133" s="30"/>
      <c r="K133" s="29"/>
    </row>
    <row r="134" spans="1:11" s="2" customFormat="1" ht="13.5" customHeight="1">
      <c r="A134" s="35"/>
      <c r="B134" s="36"/>
      <c r="C134" s="36" t="s">
        <v>199</v>
      </c>
      <c r="D134" s="36"/>
      <c r="E134" s="37">
        <v>2308.9</v>
      </c>
      <c r="F134" s="37"/>
      <c r="G134" s="37"/>
      <c r="H134" s="37"/>
      <c r="I134" s="37"/>
      <c r="J134" s="38"/>
      <c r="K134" s="37"/>
    </row>
    <row r="135" spans="1:11" s="2" customFormat="1" ht="13.5" customHeight="1">
      <c r="A135" s="27"/>
      <c r="B135" s="28"/>
      <c r="C135" s="28" t="s">
        <v>297</v>
      </c>
      <c r="D135" s="28"/>
      <c r="E135" s="29">
        <v>2.3090000000000002</v>
      </c>
      <c r="F135" s="29"/>
      <c r="G135" s="29"/>
      <c r="H135" s="29"/>
      <c r="I135" s="29"/>
      <c r="J135" s="30"/>
      <c r="K135" s="29"/>
    </row>
    <row r="136" spans="1:11" s="2" customFormat="1" ht="13.5" customHeight="1">
      <c r="A136" s="35"/>
      <c r="B136" s="36"/>
      <c r="C136" s="36" t="s">
        <v>199</v>
      </c>
      <c r="D136" s="36"/>
      <c r="E136" s="37">
        <v>2.3090000000000002</v>
      </c>
      <c r="F136" s="37"/>
      <c r="G136" s="37"/>
      <c r="H136" s="37"/>
      <c r="I136" s="37"/>
      <c r="J136" s="38"/>
      <c r="K136" s="37"/>
    </row>
    <row r="137" spans="1:11" s="2" customFormat="1" ht="28.5" customHeight="1">
      <c r="A137" s="15"/>
      <c r="B137" s="16" t="s">
        <v>47</v>
      </c>
      <c r="C137" s="16" t="s">
        <v>48</v>
      </c>
      <c r="D137" s="16"/>
      <c r="E137" s="17"/>
      <c r="F137" s="17"/>
      <c r="G137" s="17">
        <v>1880.028</v>
      </c>
      <c r="H137" s="17">
        <v>1379.9849999999999</v>
      </c>
      <c r="I137" s="17">
        <v>3260.0129999999999</v>
      </c>
      <c r="J137" s="18"/>
      <c r="K137" s="17">
        <v>15.936507069999999</v>
      </c>
    </row>
    <row r="138" spans="1:11" s="2" customFormat="1" ht="13.5" customHeight="1">
      <c r="A138" s="19">
        <v>28</v>
      </c>
      <c r="B138" s="20" t="s">
        <v>298</v>
      </c>
      <c r="C138" s="20" t="s">
        <v>299</v>
      </c>
      <c r="D138" s="20" t="s">
        <v>183</v>
      </c>
      <c r="E138" s="21">
        <v>6.3159999999999998</v>
      </c>
      <c r="F138" s="21">
        <v>104.16200000000001</v>
      </c>
      <c r="G138" s="21">
        <v>571.59199999999998</v>
      </c>
      <c r="H138" s="21">
        <v>86.295000000000002</v>
      </c>
      <c r="I138" s="21">
        <v>657.88699999999994</v>
      </c>
      <c r="J138" s="22">
        <v>2.4160200000000001</v>
      </c>
      <c r="K138" s="21">
        <v>15.25958232</v>
      </c>
    </row>
    <row r="139" spans="1:11" s="2" customFormat="1" ht="13.5" customHeight="1">
      <c r="A139" s="23"/>
      <c r="B139" s="24"/>
      <c r="C139" s="24" t="s">
        <v>300</v>
      </c>
      <c r="D139" s="24"/>
      <c r="E139" s="25"/>
      <c r="F139" s="25"/>
      <c r="G139" s="25"/>
      <c r="H139" s="25"/>
      <c r="I139" s="25"/>
      <c r="J139" s="26"/>
      <c r="K139" s="25"/>
    </row>
    <row r="140" spans="1:11" s="2" customFormat="1" ht="13.5" customHeight="1">
      <c r="A140" s="27"/>
      <c r="B140" s="28"/>
      <c r="C140" s="28" t="s">
        <v>301</v>
      </c>
      <c r="D140" s="28"/>
      <c r="E140" s="29">
        <v>6.3159999999999998</v>
      </c>
      <c r="F140" s="29"/>
      <c r="G140" s="29"/>
      <c r="H140" s="29"/>
      <c r="I140" s="29"/>
      <c r="J140" s="30"/>
      <c r="K140" s="29"/>
    </row>
    <row r="141" spans="1:11" s="2" customFormat="1" ht="13.5" customHeight="1">
      <c r="A141" s="31"/>
      <c r="B141" s="32"/>
      <c r="C141" s="32" t="s">
        <v>186</v>
      </c>
      <c r="D141" s="32"/>
      <c r="E141" s="33">
        <v>6.3159999999999998</v>
      </c>
      <c r="F141" s="33"/>
      <c r="G141" s="33"/>
      <c r="H141" s="33"/>
      <c r="I141" s="33"/>
      <c r="J141" s="34"/>
      <c r="K141" s="33"/>
    </row>
    <row r="142" spans="1:11" s="2" customFormat="1" ht="13.5" customHeight="1">
      <c r="A142" s="19">
        <v>29</v>
      </c>
      <c r="B142" s="20" t="s">
        <v>302</v>
      </c>
      <c r="C142" s="20" t="s">
        <v>303</v>
      </c>
      <c r="D142" s="20" t="s">
        <v>235</v>
      </c>
      <c r="E142" s="21">
        <v>0.36599999999999999</v>
      </c>
      <c r="F142" s="21">
        <v>13.282999999999999</v>
      </c>
      <c r="G142" s="21">
        <v>1.071</v>
      </c>
      <c r="H142" s="21">
        <v>3.7909999999999999</v>
      </c>
      <c r="I142" s="21">
        <v>4.8620000000000001</v>
      </c>
      <c r="J142" s="22">
        <v>7.3000000000000001E-3</v>
      </c>
      <c r="K142" s="21">
        <v>2.6718000000000002E-3</v>
      </c>
    </row>
    <row r="143" spans="1:11" s="2" customFormat="1" ht="13.5" customHeight="1">
      <c r="A143" s="23"/>
      <c r="B143" s="24"/>
      <c r="C143" s="24" t="s">
        <v>304</v>
      </c>
      <c r="D143" s="24"/>
      <c r="E143" s="25"/>
      <c r="F143" s="25"/>
      <c r="G143" s="25"/>
      <c r="H143" s="25"/>
      <c r="I143" s="25"/>
      <c r="J143" s="26"/>
      <c r="K143" s="25"/>
    </row>
    <row r="144" spans="1:11" s="2" customFormat="1" ht="13.5" customHeight="1">
      <c r="A144" s="27"/>
      <c r="B144" s="28"/>
      <c r="C144" s="28" t="s">
        <v>305</v>
      </c>
      <c r="D144" s="28"/>
      <c r="E144" s="29">
        <v>0.36599999999999999</v>
      </c>
      <c r="F144" s="29"/>
      <c r="G144" s="29"/>
      <c r="H144" s="29"/>
      <c r="I144" s="29"/>
      <c r="J144" s="30"/>
      <c r="K144" s="29"/>
    </row>
    <row r="145" spans="1:11" s="2" customFormat="1" ht="13.5" customHeight="1">
      <c r="A145" s="31"/>
      <c r="B145" s="32"/>
      <c r="C145" s="32" t="s">
        <v>186</v>
      </c>
      <c r="D145" s="32"/>
      <c r="E145" s="33">
        <v>0.36599999999999999</v>
      </c>
      <c r="F145" s="33"/>
      <c r="G145" s="33"/>
      <c r="H145" s="33"/>
      <c r="I145" s="33"/>
      <c r="J145" s="34"/>
      <c r="K145" s="33"/>
    </row>
    <row r="146" spans="1:11" s="2" customFormat="1" ht="13.5" customHeight="1">
      <c r="A146" s="19">
        <v>30</v>
      </c>
      <c r="B146" s="20" t="s">
        <v>306</v>
      </c>
      <c r="C146" s="20" t="s">
        <v>307</v>
      </c>
      <c r="D146" s="20" t="s">
        <v>235</v>
      </c>
      <c r="E146" s="21">
        <v>0.36599999999999999</v>
      </c>
      <c r="F146" s="21">
        <v>5.0599999999999996</v>
      </c>
      <c r="G146" s="21">
        <v>0</v>
      </c>
      <c r="H146" s="21">
        <v>1.8520000000000001</v>
      </c>
      <c r="I146" s="21">
        <v>1.8520000000000001</v>
      </c>
      <c r="J146" s="22">
        <v>0</v>
      </c>
      <c r="K146" s="21">
        <v>0</v>
      </c>
    </row>
    <row r="147" spans="1:11" s="2" customFormat="1" ht="13.5" customHeight="1">
      <c r="A147" s="19">
        <v>31</v>
      </c>
      <c r="B147" s="20" t="s">
        <v>308</v>
      </c>
      <c r="C147" s="20" t="s">
        <v>309</v>
      </c>
      <c r="D147" s="20" t="s">
        <v>235</v>
      </c>
      <c r="E147" s="21">
        <v>85.14</v>
      </c>
      <c r="F147" s="21">
        <v>15.595000000000001</v>
      </c>
      <c r="G147" s="21">
        <v>723.52</v>
      </c>
      <c r="H147" s="21">
        <v>604.23800000000006</v>
      </c>
      <c r="I147" s="21">
        <v>1327.758</v>
      </c>
      <c r="J147" s="22">
        <v>1.5399999999999999E-3</v>
      </c>
      <c r="K147" s="21">
        <v>0.1311156</v>
      </c>
    </row>
    <row r="148" spans="1:11" s="2" customFormat="1" ht="13.5" customHeight="1">
      <c r="A148" s="27"/>
      <c r="B148" s="28"/>
      <c r="C148" s="28" t="s">
        <v>310</v>
      </c>
      <c r="D148" s="28"/>
      <c r="E148" s="29">
        <v>85.14</v>
      </c>
      <c r="F148" s="29"/>
      <c r="G148" s="29"/>
      <c r="H148" s="29"/>
      <c r="I148" s="29"/>
      <c r="J148" s="30"/>
      <c r="K148" s="29"/>
    </row>
    <row r="149" spans="1:11" s="2" customFormat="1" ht="13.5" customHeight="1">
      <c r="A149" s="31"/>
      <c r="B149" s="32"/>
      <c r="C149" s="32" t="s">
        <v>186</v>
      </c>
      <c r="D149" s="32"/>
      <c r="E149" s="33">
        <v>85.14</v>
      </c>
      <c r="F149" s="33"/>
      <c r="G149" s="33"/>
      <c r="H149" s="33"/>
      <c r="I149" s="33"/>
      <c r="J149" s="34"/>
      <c r="K149" s="33"/>
    </row>
    <row r="150" spans="1:11" s="2" customFormat="1" ht="13.5" customHeight="1">
      <c r="A150" s="19">
        <v>32</v>
      </c>
      <c r="B150" s="20" t="s">
        <v>311</v>
      </c>
      <c r="C150" s="20" t="s">
        <v>312</v>
      </c>
      <c r="D150" s="20" t="s">
        <v>235</v>
      </c>
      <c r="E150" s="21">
        <v>85.14</v>
      </c>
      <c r="F150" s="21">
        <v>4.7939999999999996</v>
      </c>
      <c r="G150" s="21">
        <v>0</v>
      </c>
      <c r="H150" s="21">
        <v>408.161</v>
      </c>
      <c r="I150" s="21">
        <v>408.161</v>
      </c>
      <c r="J150" s="22">
        <v>0</v>
      </c>
      <c r="K150" s="21">
        <v>0</v>
      </c>
    </row>
    <row r="151" spans="1:11" s="2" customFormat="1" ht="13.5" customHeight="1">
      <c r="A151" s="19">
        <v>33</v>
      </c>
      <c r="B151" s="20" t="s">
        <v>313</v>
      </c>
      <c r="C151" s="20" t="s">
        <v>314</v>
      </c>
      <c r="D151" s="20" t="s">
        <v>208</v>
      </c>
      <c r="E151" s="21">
        <v>0.53500000000000003</v>
      </c>
      <c r="F151" s="21">
        <v>1606.529</v>
      </c>
      <c r="G151" s="21">
        <v>583.84500000000003</v>
      </c>
      <c r="H151" s="21">
        <v>275.64800000000002</v>
      </c>
      <c r="I151" s="21">
        <v>859.49300000000005</v>
      </c>
      <c r="J151" s="22">
        <v>1.0152099999999999</v>
      </c>
      <c r="K151" s="21">
        <v>0.54313734999999996</v>
      </c>
    </row>
    <row r="152" spans="1:11" s="2" customFormat="1" ht="13.5" customHeight="1">
      <c r="A152" s="23"/>
      <c r="B152" s="24"/>
      <c r="C152" s="24" t="s">
        <v>315</v>
      </c>
      <c r="D152" s="24"/>
      <c r="E152" s="25"/>
      <c r="F152" s="25"/>
      <c r="G152" s="25"/>
      <c r="H152" s="25"/>
      <c r="I152" s="25"/>
      <c r="J152" s="26"/>
      <c r="K152" s="25"/>
    </row>
    <row r="153" spans="1:11" s="2" customFormat="1" ht="13.5" customHeight="1">
      <c r="A153" s="27"/>
      <c r="B153" s="28"/>
      <c r="C153" s="28" t="s">
        <v>316</v>
      </c>
      <c r="D153" s="28"/>
      <c r="E153" s="29">
        <v>535.10199999999998</v>
      </c>
      <c r="F153" s="29"/>
      <c r="G153" s="29"/>
      <c r="H153" s="29"/>
      <c r="I153" s="29"/>
      <c r="J153" s="30"/>
      <c r="K153" s="29"/>
    </row>
    <row r="154" spans="1:11" s="2" customFormat="1" ht="13.5" customHeight="1">
      <c r="A154" s="35"/>
      <c r="B154" s="36"/>
      <c r="C154" s="36" t="s">
        <v>199</v>
      </c>
      <c r="D154" s="36"/>
      <c r="E154" s="37">
        <v>535.10199999999998</v>
      </c>
      <c r="F154" s="37"/>
      <c r="G154" s="37"/>
      <c r="H154" s="37"/>
      <c r="I154" s="37"/>
      <c r="J154" s="38"/>
      <c r="K154" s="37"/>
    </row>
    <row r="155" spans="1:11" s="2" customFormat="1" ht="13.5" customHeight="1">
      <c r="A155" s="27"/>
      <c r="B155" s="28"/>
      <c r="C155" s="28" t="s">
        <v>317</v>
      </c>
      <c r="D155" s="28"/>
      <c r="E155" s="29">
        <v>0.53500000000000003</v>
      </c>
      <c r="F155" s="29"/>
      <c r="G155" s="29"/>
      <c r="H155" s="29"/>
      <c r="I155" s="29"/>
      <c r="J155" s="30"/>
      <c r="K155" s="29"/>
    </row>
    <row r="156" spans="1:11" s="2" customFormat="1" ht="13.5" customHeight="1">
      <c r="A156" s="35"/>
      <c r="B156" s="36"/>
      <c r="C156" s="36" t="s">
        <v>199</v>
      </c>
      <c r="D156" s="36"/>
      <c r="E156" s="37">
        <v>0.53500000000000003</v>
      </c>
      <c r="F156" s="37"/>
      <c r="G156" s="37"/>
      <c r="H156" s="37"/>
      <c r="I156" s="37"/>
      <c r="J156" s="38"/>
      <c r="K156" s="37"/>
    </row>
    <row r="157" spans="1:11" s="2" customFormat="1" ht="28.5" customHeight="1">
      <c r="A157" s="15"/>
      <c r="B157" s="16" t="s">
        <v>49</v>
      </c>
      <c r="C157" s="16" t="s">
        <v>50</v>
      </c>
      <c r="D157" s="16"/>
      <c r="E157" s="17"/>
      <c r="F157" s="17"/>
      <c r="G157" s="17">
        <v>1317.145</v>
      </c>
      <c r="H157" s="17">
        <v>792.25</v>
      </c>
      <c r="I157" s="17">
        <v>2109.395</v>
      </c>
      <c r="J157" s="18"/>
      <c r="K157" s="17">
        <v>10.73521364</v>
      </c>
    </row>
    <row r="158" spans="1:11" s="2" customFormat="1" ht="24" customHeight="1">
      <c r="A158" s="19">
        <v>34</v>
      </c>
      <c r="B158" s="20" t="s">
        <v>318</v>
      </c>
      <c r="C158" s="20" t="s">
        <v>319</v>
      </c>
      <c r="D158" s="20" t="s">
        <v>183</v>
      </c>
      <c r="E158" s="21">
        <v>4.2949999999999999</v>
      </c>
      <c r="F158" s="21">
        <v>105.767</v>
      </c>
      <c r="G158" s="21">
        <v>385.96199999999999</v>
      </c>
      <c r="H158" s="21">
        <v>68.307000000000002</v>
      </c>
      <c r="I158" s="21">
        <v>454.26900000000001</v>
      </c>
      <c r="J158" s="22">
        <v>2.4017599999999999</v>
      </c>
      <c r="K158" s="21">
        <v>10.315559199999999</v>
      </c>
    </row>
    <row r="159" spans="1:11" s="2" customFormat="1" ht="13.5" customHeight="1">
      <c r="A159" s="27"/>
      <c r="B159" s="28"/>
      <c r="C159" s="28" t="s">
        <v>320</v>
      </c>
      <c r="D159" s="28"/>
      <c r="E159" s="29">
        <v>1.0129999999999999</v>
      </c>
      <c r="F159" s="29"/>
      <c r="G159" s="29"/>
      <c r="H159" s="29"/>
      <c r="I159" s="29"/>
      <c r="J159" s="30"/>
      <c r="K159" s="29"/>
    </row>
    <row r="160" spans="1:11" s="2" customFormat="1" ht="13.5" customHeight="1">
      <c r="A160" s="27"/>
      <c r="B160" s="28"/>
      <c r="C160" s="28" t="s">
        <v>321</v>
      </c>
      <c r="D160" s="28"/>
      <c r="E160" s="29">
        <v>0.61699999999999999</v>
      </c>
      <c r="F160" s="29"/>
      <c r="G160" s="29"/>
      <c r="H160" s="29"/>
      <c r="I160" s="29"/>
      <c r="J160" s="30"/>
      <c r="K160" s="29"/>
    </row>
    <row r="161" spans="1:11" s="2" customFormat="1" ht="13.5" customHeight="1">
      <c r="A161" s="35"/>
      <c r="B161" s="36"/>
      <c r="C161" s="36" t="s">
        <v>199</v>
      </c>
      <c r="D161" s="36"/>
      <c r="E161" s="37">
        <v>1.63</v>
      </c>
      <c r="F161" s="37"/>
      <c r="G161" s="37"/>
      <c r="H161" s="37"/>
      <c r="I161" s="37"/>
      <c r="J161" s="38"/>
      <c r="K161" s="37"/>
    </row>
    <row r="162" spans="1:11" s="2" customFormat="1" ht="13.5" customHeight="1">
      <c r="A162" s="27"/>
      <c r="B162" s="28"/>
      <c r="C162" s="28" t="s">
        <v>322</v>
      </c>
      <c r="D162" s="28"/>
      <c r="E162" s="29">
        <v>1.0469999999999999</v>
      </c>
      <c r="F162" s="29"/>
      <c r="G162" s="29"/>
      <c r="H162" s="29"/>
      <c r="I162" s="29"/>
      <c r="J162" s="30"/>
      <c r="K162" s="29"/>
    </row>
    <row r="163" spans="1:11" s="2" customFormat="1" ht="13.5" customHeight="1">
      <c r="A163" s="27"/>
      <c r="B163" s="28"/>
      <c r="C163" s="28" t="s">
        <v>323</v>
      </c>
      <c r="D163" s="28"/>
      <c r="E163" s="29">
        <v>0.41799999999999998</v>
      </c>
      <c r="F163" s="29"/>
      <c r="G163" s="29"/>
      <c r="H163" s="29"/>
      <c r="I163" s="29"/>
      <c r="J163" s="30"/>
      <c r="K163" s="29"/>
    </row>
    <row r="164" spans="1:11" s="2" customFormat="1" ht="13.5" customHeight="1">
      <c r="A164" s="27"/>
      <c r="B164" s="28"/>
      <c r="C164" s="28" t="s">
        <v>324</v>
      </c>
      <c r="D164" s="28"/>
      <c r="E164" s="29">
        <v>0.495</v>
      </c>
      <c r="F164" s="29"/>
      <c r="G164" s="29"/>
      <c r="H164" s="29"/>
      <c r="I164" s="29"/>
      <c r="J164" s="30"/>
      <c r="K164" s="29"/>
    </row>
    <row r="165" spans="1:11" s="2" customFormat="1" ht="13.5" customHeight="1">
      <c r="A165" s="27"/>
      <c r="B165" s="28"/>
      <c r="C165" s="28" t="s">
        <v>325</v>
      </c>
      <c r="D165" s="28"/>
      <c r="E165" s="29">
        <v>0.45700000000000002</v>
      </c>
      <c r="F165" s="29"/>
      <c r="G165" s="29"/>
      <c r="H165" s="29"/>
      <c r="I165" s="29"/>
      <c r="J165" s="30"/>
      <c r="K165" s="29"/>
    </row>
    <row r="166" spans="1:11" s="2" customFormat="1" ht="13.5" customHeight="1">
      <c r="A166" s="27"/>
      <c r="B166" s="28"/>
      <c r="C166" s="28" t="s">
        <v>326</v>
      </c>
      <c r="D166" s="28"/>
      <c r="E166" s="29">
        <v>0.248</v>
      </c>
      <c r="F166" s="29"/>
      <c r="G166" s="29"/>
      <c r="H166" s="29"/>
      <c r="I166" s="29"/>
      <c r="J166" s="30"/>
      <c r="K166" s="29"/>
    </row>
    <row r="167" spans="1:11" s="2" customFormat="1" ht="13.5" customHeight="1">
      <c r="A167" s="35"/>
      <c r="B167" s="36"/>
      <c r="C167" s="36" t="s">
        <v>199</v>
      </c>
      <c r="D167" s="36"/>
      <c r="E167" s="37">
        <v>2.665</v>
      </c>
      <c r="F167" s="37"/>
      <c r="G167" s="37"/>
      <c r="H167" s="37"/>
      <c r="I167" s="37"/>
      <c r="J167" s="38"/>
      <c r="K167" s="37"/>
    </row>
    <row r="168" spans="1:11" s="2" customFormat="1" ht="13.5" customHeight="1">
      <c r="A168" s="31"/>
      <c r="B168" s="32"/>
      <c r="C168" s="32" t="s">
        <v>186</v>
      </c>
      <c r="D168" s="32"/>
      <c r="E168" s="33">
        <v>4.2949999999999999</v>
      </c>
      <c r="F168" s="33"/>
      <c r="G168" s="33"/>
      <c r="H168" s="33"/>
      <c r="I168" s="33"/>
      <c r="J168" s="34"/>
      <c r="K168" s="33"/>
    </row>
    <row r="169" spans="1:11" s="2" customFormat="1" ht="24" customHeight="1">
      <c r="A169" s="19">
        <v>35</v>
      </c>
      <c r="B169" s="20" t="s">
        <v>327</v>
      </c>
      <c r="C169" s="20" t="s">
        <v>328</v>
      </c>
      <c r="D169" s="20" t="s">
        <v>235</v>
      </c>
      <c r="E169" s="21">
        <v>57.558999999999997</v>
      </c>
      <c r="F169" s="21">
        <v>16.34</v>
      </c>
      <c r="G169" s="21">
        <v>605.52099999999996</v>
      </c>
      <c r="H169" s="21">
        <v>334.99299999999999</v>
      </c>
      <c r="I169" s="21">
        <v>940.51400000000001</v>
      </c>
      <c r="J169" s="22">
        <v>5.5999999999999995E-4</v>
      </c>
      <c r="K169" s="21">
        <v>3.2233039999999998E-2</v>
      </c>
    </row>
    <row r="170" spans="1:11" s="2" customFormat="1" ht="13.5" customHeight="1">
      <c r="A170" s="27"/>
      <c r="B170" s="28"/>
      <c r="C170" s="28" t="s">
        <v>329</v>
      </c>
      <c r="D170" s="28"/>
      <c r="E170" s="29">
        <v>11.25</v>
      </c>
      <c r="F170" s="29"/>
      <c r="G170" s="29"/>
      <c r="H170" s="29"/>
      <c r="I170" s="29"/>
      <c r="J170" s="30"/>
      <c r="K170" s="29"/>
    </row>
    <row r="171" spans="1:11" s="2" customFormat="1" ht="13.5" customHeight="1">
      <c r="A171" s="27"/>
      <c r="B171" s="28"/>
      <c r="C171" s="28" t="s">
        <v>330</v>
      </c>
      <c r="D171" s="28"/>
      <c r="E171" s="29">
        <v>8.2319999999999993</v>
      </c>
      <c r="F171" s="29"/>
      <c r="G171" s="29"/>
      <c r="H171" s="29"/>
      <c r="I171" s="29"/>
      <c r="J171" s="30"/>
      <c r="K171" s="29"/>
    </row>
    <row r="172" spans="1:11" s="2" customFormat="1" ht="13.5" customHeight="1">
      <c r="A172" s="35"/>
      <c r="B172" s="36"/>
      <c r="C172" s="36" t="s">
        <v>199</v>
      </c>
      <c r="D172" s="36"/>
      <c r="E172" s="37">
        <v>19.481999999999999</v>
      </c>
      <c r="F172" s="37"/>
      <c r="G172" s="37"/>
      <c r="H172" s="37"/>
      <c r="I172" s="37"/>
      <c r="J172" s="38"/>
      <c r="K172" s="37"/>
    </row>
    <row r="173" spans="1:11" s="2" customFormat="1" ht="13.5" customHeight="1">
      <c r="A173" s="27"/>
      <c r="B173" s="28"/>
      <c r="C173" s="28" t="s">
        <v>331</v>
      </c>
      <c r="D173" s="28"/>
      <c r="E173" s="29">
        <v>15.824999999999999</v>
      </c>
      <c r="F173" s="29"/>
      <c r="G173" s="29"/>
      <c r="H173" s="29"/>
      <c r="I173" s="29"/>
      <c r="J173" s="30"/>
      <c r="K173" s="29"/>
    </row>
    <row r="174" spans="1:11" s="2" customFormat="1" ht="13.5" customHeight="1">
      <c r="A174" s="27"/>
      <c r="B174" s="28"/>
      <c r="C174" s="28" t="s">
        <v>332</v>
      </c>
      <c r="D174" s="28"/>
      <c r="E174" s="29">
        <v>5.44</v>
      </c>
      <c r="F174" s="29"/>
      <c r="G174" s="29"/>
      <c r="H174" s="29"/>
      <c r="I174" s="29"/>
      <c r="J174" s="30"/>
      <c r="K174" s="29"/>
    </row>
    <row r="175" spans="1:11" s="2" customFormat="1" ht="13.5" customHeight="1">
      <c r="A175" s="27"/>
      <c r="B175" s="28"/>
      <c r="C175" s="28" t="s">
        <v>333</v>
      </c>
      <c r="D175" s="28"/>
      <c r="E175" s="29">
        <v>6.6</v>
      </c>
      <c r="F175" s="29"/>
      <c r="G175" s="29"/>
      <c r="H175" s="29"/>
      <c r="I175" s="29"/>
      <c r="J175" s="30"/>
      <c r="K175" s="29"/>
    </row>
    <row r="176" spans="1:11" s="2" customFormat="1" ht="13.5" customHeight="1">
      <c r="A176" s="27"/>
      <c r="B176" s="28"/>
      <c r="C176" s="28" t="s">
        <v>334</v>
      </c>
      <c r="D176" s="28"/>
      <c r="E176" s="29">
        <v>6.9119999999999999</v>
      </c>
      <c r="F176" s="29"/>
      <c r="G176" s="29"/>
      <c r="H176" s="29"/>
      <c r="I176" s="29"/>
      <c r="J176" s="30"/>
      <c r="K176" s="29"/>
    </row>
    <row r="177" spans="1:11" s="2" customFormat="1" ht="13.5" customHeight="1">
      <c r="A177" s="27"/>
      <c r="B177" s="28"/>
      <c r="C177" s="28" t="s">
        <v>335</v>
      </c>
      <c r="D177" s="28"/>
      <c r="E177" s="29">
        <v>3.3</v>
      </c>
      <c r="F177" s="29"/>
      <c r="G177" s="29"/>
      <c r="H177" s="29"/>
      <c r="I177" s="29"/>
      <c r="J177" s="30"/>
      <c r="K177" s="29"/>
    </row>
    <row r="178" spans="1:11" s="2" customFormat="1" ht="13.5" customHeight="1">
      <c r="A178" s="35"/>
      <c r="B178" s="36"/>
      <c r="C178" s="36" t="s">
        <v>199</v>
      </c>
      <c r="D178" s="36"/>
      <c r="E178" s="37">
        <v>38.076999999999998</v>
      </c>
      <c r="F178" s="37"/>
      <c r="G178" s="37"/>
      <c r="H178" s="37"/>
      <c r="I178" s="37"/>
      <c r="J178" s="38"/>
      <c r="K178" s="37"/>
    </row>
    <row r="179" spans="1:11" s="2" customFormat="1" ht="13.5" customHeight="1">
      <c r="A179" s="31"/>
      <c r="B179" s="32"/>
      <c r="C179" s="32" t="s">
        <v>186</v>
      </c>
      <c r="D179" s="32"/>
      <c r="E179" s="33">
        <v>57.558999999999997</v>
      </c>
      <c r="F179" s="33"/>
      <c r="G179" s="33"/>
      <c r="H179" s="33"/>
      <c r="I179" s="33"/>
      <c r="J179" s="34"/>
      <c r="K179" s="33"/>
    </row>
    <row r="180" spans="1:11" s="2" customFormat="1" ht="24" customHeight="1">
      <c r="A180" s="19">
        <v>36</v>
      </c>
      <c r="B180" s="20" t="s">
        <v>336</v>
      </c>
      <c r="C180" s="20" t="s">
        <v>337</v>
      </c>
      <c r="D180" s="20" t="s">
        <v>235</v>
      </c>
      <c r="E180" s="21">
        <v>57.558999999999997</v>
      </c>
      <c r="F180" s="21">
        <v>2.9750000000000001</v>
      </c>
      <c r="G180" s="21">
        <v>0</v>
      </c>
      <c r="H180" s="21">
        <v>171.238</v>
      </c>
      <c r="I180" s="21">
        <v>171.238</v>
      </c>
      <c r="J180" s="22">
        <v>0</v>
      </c>
      <c r="K180" s="21">
        <v>0</v>
      </c>
    </row>
    <row r="181" spans="1:11" s="2" customFormat="1" ht="13.5" customHeight="1">
      <c r="A181" s="19">
        <v>37</v>
      </c>
      <c r="B181" s="20" t="s">
        <v>338</v>
      </c>
      <c r="C181" s="20" t="s">
        <v>339</v>
      </c>
      <c r="D181" s="20" t="s">
        <v>208</v>
      </c>
      <c r="E181" s="21">
        <v>0.38</v>
      </c>
      <c r="F181" s="21">
        <v>1429.931</v>
      </c>
      <c r="G181" s="21">
        <v>325.66199999999998</v>
      </c>
      <c r="H181" s="21">
        <v>217.71199999999999</v>
      </c>
      <c r="I181" s="21">
        <v>543.37400000000002</v>
      </c>
      <c r="J181" s="22">
        <v>1.01953</v>
      </c>
      <c r="K181" s="21">
        <v>0.38742140000000003</v>
      </c>
    </row>
    <row r="182" spans="1:11" s="2" customFormat="1" ht="13.5" customHeight="1">
      <c r="A182" s="23"/>
      <c r="B182" s="24"/>
      <c r="C182" s="24" t="s">
        <v>315</v>
      </c>
      <c r="D182" s="24"/>
      <c r="E182" s="25"/>
      <c r="F182" s="25"/>
      <c r="G182" s="25"/>
      <c r="H182" s="25"/>
      <c r="I182" s="25"/>
      <c r="J182" s="26"/>
      <c r="K182" s="25"/>
    </row>
    <row r="183" spans="1:11" s="2" customFormat="1" ht="13.5" customHeight="1">
      <c r="A183" s="27"/>
      <c r="B183" s="28"/>
      <c r="C183" s="28" t="s">
        <v>340</v>
      </c>
      <c r="D183" s="28"/>
      <c r="E183" s="29">
        <v>163.68799999999999</v>
      </c>
      <c r="F183" s="29"/>
      <c r="G183" s="29"/>
      <c r="H183" s="29"/>
      <c r="I183" s="29"/>
      <c r="J183" s="30"/>
      <c r="K183" s="29"/>
    </row>
    <row r="184" spans="1:11" s="2" customFormat="1" ht="13.5" customHeight="1">
      <c r="A184" s="35"/>
      <c r="B184" s="36"/>
      <c r="C184" s="36" t="s">
        <v>199</v>
      </c>
      <c r="D184" s="36"/>
      <c r="E184" s="37">
        <v>163.68799999999999</v>
      </c>
      <c r="F184" s="37"/>
      <c r="G184" s="37"/>
      <c r="H184" s="37"/>
      <c r="I184" s="37"/>
      <c r="J184" s="38"/>
      <c r="K184" s="37"/>
    </row>
    <row r="185" spans="1:11" s="2" customFormat="1" ht="13.5" customHeight="1">
      <c r="A185" s="23"/>
      <c r="B185" s="24"/>
      <c r="C185" s="24" t="s">
        <v>341</v>
      </c>
      <c r="D185" s="24"/>
      <c r="E185" s="25"/>
      <c r="F185" s="25"/>
      <c r="G185" s="25"/>
      <c r="H185" s="25"/>
      <c r="I185" s="25"/>
      <c r="J185" s="26"/>
      <c r="K185" s="25"/>
    </row>
    <row r="186" spans="1:11" s="2" customFormat="1" ht="13.5" customHeight="1">
      <c r="A186" s="27"/>
      <c r="B186" s="28"/>
      <c r="C186" s="28" t="s">
        <v>342</v>
      </c>
      <c r="D186" s="28"/>
      <c r="E186" s="29">
        <v>215.92699999999999</v>
      </c>
      <c r="F186" s="29"/>
      <c r="G186" s="29"/>
      <c r="H186" s="29"/>
      <c r="I186" s="29"/>
      <c r="J186" s="30"/>
      <c r="K186" s="29"/>
    </row>
    <row r="187" spans="1:11" s="2" customFormat="1" ht="13.5" customHeight="1">
      <c r="A187" s="35"/>
      <c r="B187" s="36"/>
      <c r="C187" s="36" t="s">
        <v>199</v>
      </c>
      <c r="D187" s="36"/>
      <c r="E187" s="37">
        <v>215.92699999999999</v>
      </c>
      <c r="F187" s="37"/>
      <c r="G187" s="37"/>
      <c r="H187" s="37"/>
      <c r="I187" s="37"/>
      <c r="J187" s="38"/>
      <c r="K187" s="37"/>
    </row>
    <row r="188" spans="1:11" s="2" customFormat="1" ht="13.5" customHeight="1">
      <c r="A188" s="27"/>
      <c r="B188" s="28"/>
      <c r="C188" s="28" t="s">
        <v>343</v>
      </c>
      <c r="D188" s="28"/>
      <c r="E188" s="29">
        <v>0.38</v>
      </c>
      <c r="F188" s="29"/>
      <c r="G188" s="29"/>
      <c r="H188" s="29"/>
      <c r="I188" s="29"/>
      <c r="J188" s="30"/>
      <c r="K188" s="29"/>
    </row>
    <row r="189" spans="1:11" s="2" customFormat="1" ht="13.5" customHeight="1">
      <c r="A189" s="35"/>
      <c r="B189" s="36"/>
      <c r="C189" s="36" t="s">
        <v>199</v>
      </c>
      <c r="D189" s="36"/>
      <c r="E189" s="37">
        <v>0.38</v>
      </c>
      <c r="F189" s="37"/>
      <c r="G189" s="37"/>
      <c r="H189" s="37"/>
      <c r="I189" s="37"/>
      <c r="J189" s="38"/>
      <c r="K189" s="37"/>
    </row>
    <row r="190" spans="1:11" s="2" customFormat="1" ht="28.5" customHeight="1">
      <c r="A190" s="15"/>
      <c r="B190" s="16" t="s">
        <v>51</v>
      </c>
      <c r="C190" s="16" t="s">
        <v>52</v>
      </c>
      <c r="D190" s="16"/>
      <c r="E190" s="17"/>
      <c r="F190" s="17"/>
      <c r="G190" s="17">
        <v>55044.173000000003</v>
      </c>
      <c r="H190" s="17">
        <v>42639.692000000003</v>
      </c>
      <c r="I190" s="17">
        <v>97683.865000000005</v>
      </c>
      <c r="J190" s="18"/>
      <c r="K190" s="17">
        <v>728.65580383999998</v>
      </c>
    </row>
    <row r="191" spans="1:11" s="2" customFormat="1" ht="13.5" customHeight="1">
      <c r="A191" s="19">
        <v>38</v>
      </c>
      <c r="B191" s="20" t="s">
        <v>344</v>
      </c>
      <c r="C191" s="20" t="s">
        <v>345</v>
      </c>
      <c r="D191" s="20" t="s">
        <v>183</v>
      </c>
      <c r="E191" s="21">
        <v>228.87899999999999</v>
      </c>
      <c r="F191" s="21">
        <v>107.57599999999999</v>
      </c>
      <c r="G191" s="21">
        <v>20768.708999999999</v>
      </c>
      <c r="H191" s="21">
        <v>3853.1779999999999</v>
      </c>
      <c r="I191" s="21">
        <v>24621.886999999999</v>
      </c>
      <c r="J191" s="22">
        <v>2.4018999999999999</v>
      </c>
      <c r="K191" s="21">
        <v>549.74447009999994</v>
      </c>
    </row>
    <row r="192" spans="1:11" s="2" customFormat="1" ht="13.5" customHeight="1">
      <c r="A192" s="27"/>
      <c r="B192" s="28"/>
      <c r="C192" s="28" t="s">
        <v>346</v>
      </c>
      <c r="D192" s="28"/>
      <c r="E192" s="29">
        <v>77.748000000000005</v>
      </c>
      <c r="F192" s="29"/>
      <c r="G192" s="29"/>
      <c r="H192" s="29"/>
      <c r="I192" s="29"/>
      <c r="J192" s="30"/>
      <c r="K192" s="29"/>
    </row>
    <row r="193" spans="1:11" s="2" customFormat="1" ht="13.5" customHeight="1">
      <c r="A193" s="27"/>
      <c r="B193" s="28"/>
      <c r="C193" s="28" t="s">
        <v>347</v>
      </c>
      <c r="D193" s="28"/>
      <c r="E193" s="29">
        <v>14.295999999999999</v>
      </c>
      <c r="F193" s="29"/>
      <c r="G193" s="29"/>
      <c r="H193" s="29"/>
      <c r="I193" s="29"/>
      <c r="J193" s="30"/>
      <c r="K193" s="29"/>
    </row>
    <row r="194" spans="1:11" s="2" customFormat="1" ht="13.5" customHeight="1">
      <c r="A194" s="27"/>
      <c r="B194" s="28"/>
      <c r="C194" s="28" t="s">
        <v>348</v>
      </c>
      <c r="D194" s="28"/>
      <c r="E194" s="29">
        <v>1.0209999999999999</v>
      </c>
      <c r="F194" s="29"/>
      <c r="G194" s="29"/>
      <c r="H194" s="29"/>
      <c r="I194" s="29"/>
      <c r="J194" s="30"/>
      <c r="K194" s="29"/>
    </row>
    <row r="195" spans="1:11" s="2" customFormat="1" ht="13.5" customHeight="1">
      <c r="A195" s="27"/>
      <c r="B195" s="28"/>
      <c r="C195" s="28" t="s">
        <v>349</v>
      </c>
      <c r="D195" s="28"/>
      <c r="E195" s="29">
        <v>20.539000000000001</v>
      </c>
      <c r="F195" s="29"/>
      <c r="G195" s="29"/>
      <c r="H195" s="29"/>
      <c r="I195" s="29"/>
      <c r="J195" s="30"/>
      <c r="K195" s="29"/>
    </row>
    <row r="196" spans="1:11" s="2" customFormat="1" ht="24" customHeight="1">
      <c r="A196" s="27"/>
      <c r="B196" s="28"/>
      <c r="C196" s="28" t="s">
        <v>350</v>
      </c>
      <c r="D196" s="28"/>
      <c r="E196" s="29">
        <v>-0.71</v>
      </c>
      <c r="F196" s="29"/>
      <c r="G196" s="29"/>
      <c r="H196" s="29"/>
      <c r="I196" s="29"/>
      <c r="J196" s="30"/>
      <c r="K196" s="29"/>
    </row>
    <row r="197" spans="1:11" s="2" customFormat="1" ht="13.5" customHeight="1">
      <c r="A197" s="35"/>
      <c r="B197" s="36"/>
      <c r="C197" s="36" t="s">
        <v>199</v>
      </c>
      <c r="D197" s="36"/>
      <c r="E197" s="37">
        <v>112.89400000000001</v>
      </c>
      <c r="F197" s="37"/>
      <c r="G197" s="37"/>
      <c r="H197" s="37"/>
      <c r="I197" s="37"/>
      <c r="J197" s="38"/>
      <c r="K197" s="37"/>
    </row>
    <row r="198" spans="1:11" s="2" customFormat="1" ht="13.5" customHeight="1">
      <c r="A198" s="27"/>
      <c r="B198" s="28"/>
      <c r="C198" s="28" t="s">
        <v>351</v>
      </c>
      <c r="D198" s="28"/>
      <c r="E198" s="29">
        <v>84.896000000000001</v>
      </c>
      <c r="F198" s="29"/>
      <c r="G198" s="29"/>
      <c r="H198" s="29"/>
      <c r="I198" s="29"/>
      <c r="J198" s="30"/>
      <c r="K198" s="29"/>
    </row>
    <row r="199" spans="1:11" s="2" customFormat="1" ht="13.5" customHeight="1">
      <c r="A199" s="27"/>
      <c r="B199" s="28"/>
      <c r="C199" s="28" t="s">
        <v>352</v>
      </c>
      <c r="D199" s="28"/>
      <c r="E199" s="29">
        <v>7.1479999999999997</v>
      </c>
      <c r="F199" s="29"/>
      <c r="G199" s="29"/>
      <c r="H199" s="29"/>
      <c r="I199" s="29"/>
      <c r="J199" s="30"/>
      <c r="K199" s="29"/>
    </row>
    <row r="200" spans="1:11" s="2" customFormat="1" ht="13.5" customHeight="1">
      <c r="A200" s="27"/>
      <c r="B200" s="28"/>
      <c r="C200" s="28" t="s">
        <v>353</v>
      </c>
      <c r="D200" s="28"/>
      <c r="E200" s="29">
        <v>17.832999999999998</v>
      </c>
      <c r="F200" s="29"/>
      <c r="G200" s="29"/>
      <c r="H200" s="29"/>
      <c r="I200" s="29"/>
      <c r="J200" s="30"/>
      <c r="K200" s="29"/>
    </row>
    <row r="201" spans="1:11" s="2" customFormat="1" ht="13.5" customHeight="1">
      <c r="A201" s="27"/>
      <c r="B201" s="28"/>
      <c r="C201" s="28" t="s">
        <v>354</v>
      </c>
      <c r="D201" s="28"/>
      <c r="E201" s="29">
        <v>1.1479999999999999</v>
      </c>
      <c r="F201" s="29"/>
      <c r="G201" s="29"/>
      <c r="H201" s="29"/>
      <c r="I201" s="29"/>
      <c r="J201" s="30"/>
      <c r="K201" s="29"/>
    </row>
    <row r="202" spans="1:11" s="2" customFormat="1" ht="13.5" customHeight="1">
      <c r="A202" s="35"/>
      <c r="B202" s="36"/>
      <c r="C202" s="36" t="s">
        <v>199</v>
      </c>
      <c r="D202" s="36"/>
      <c r="E202" s="37">
        <v>111.02500000000001</v>
      </c>
      <c r="F202" s="37"/>
      <c r="G202" s="37"/>
      <c r="H202" s="37"/>
      <c r="I202" s="37"/>
      <c r="J202" s="38"/>
      <c r="K202" s="37"/>
    </row>
    <row r="203" spans="1:11" s="2" customFormat="1" ht="13.5" customHeight="1">
      <c r="A203" s="27"/>
      <c r="B203" s="28"/>
      <c r="C203" s="28" t="s">
        <v>355</v>
      </c>
      <c r="D203" s="28"/>
      <c r="E203" s="29">
        <v>4.96</v>
      </c>
      <c r="F203" s="29"/>
      <c r="G203" s="29"/>
      <c r="H203" s="29"/>
      <c r="I203" s="29"/>
      <c r="J203" s="30"/>
      <c r="K203" s="29"/>
    </row>
    <row r="204" spans="1:11" s="2" customFormat="1" ht="13.5" customHeight="1">
      <c r="A204" s="35"/>
      <c r="B204" s="36"/>
      <c r="C204" s="36" t="s">
        <v>199</v>
      </c>
      <c r="D204" s="36"/>
      <c r="E204" s="37">
        <v>4.96</v>
      </c>
      <c r="F204" s="37"/>
      <c r="G204" s="37"/>
      <c r="H204" s="37"/>
      <c r="I204" s="37"/>
      <c r="J204" s="38"/>
      <c r="K204" s="37"/>
    </row>
    <row r="205" spans="1:11" s="2" customFormat="1" ht="13.5" customHeight="1">
      <c r="A205" s="31"/>
      <c r="B205" s="32"/>
      <c r="C205" s="32" t="s">
        <v>186</v>
      </c>
      <c r="D205" s="32"/>
      <c r="E205" s="33">
        <v>228.87899999999999</v>
      </c>
      <c r="F205" s="33"/>
      <c r="G205" s="33"/>
      <c r="H205" s="33"/>
      <c r="I205" s="33"/>
      <c r="J205" s="34"/>
      <c r="K205" s="33"/>
    </row>
    <row r="206" spans="1:11" s="2" customFormat="1" ht="13.5" customHeight="1">
      <c r="A206" s="19">
        <v>39</v>
      </c>
      <c r="B206" s="20" t="s">
        <v>356</v>
      </c>
      <c r="C206" s="20" t="s">
        <v>357</v>
      </c>
      <c r="D206" s="20" t="s">
        <v>235</v>
      </c>
      <c r="E206" s="21">
        <v>12.226000000000001</v>
      </c>
      <c r="F206" s="21">
        <v>5.9530000000000003</v>
      </c>
      <c r="G206" s="21">
        <v>17.312000000000001</v>
      </c>
      <c r="H206" s="21">
        <v>55.469000000000001</v>
      </c>
      <c r="I206" s="21">
        <v>72.781000000000006</v>
      </c>
      <c r="J206" s="22">
        <v>3.49E-3</v>
      </c>
      <c r="K206" s="21">
        <v>4.2668739999999997E-2</v>
      </c>
    </row>
    <row r="207" spans="1:11" s="2" customFormat="1" ht="13.5" customHeight="1">
      <c r="A207" s="23"/>
      <c r="B207" s="24"/>
      <c r="C207" s="24" t="s">
        <v>358</v>
      </c>
      <c r="D207" s="24"/>
      <c r="E207" s="25"/>
      <c r="F207" s="25"/>
      <c r="G207" s="25"/>
      <c r="H207" s="25"/>
      <c r="I207" s="25"/>
      <c r="J207" s="26"/>
      <c r="K207" s="25"/>
    </row>
    <row r="208" spans="1:11" s="2" customFormat="1" ht="13.5" customHeight="1">
      <c r="A208" s="23"/>
      <c r="B208" s="24"/>
      <c r="C208" s="24" t="s">
        <v>359</v>
      </c>
      <c r="D208" s="24"/>
      <c r="E208" s="25"/>
      <c r="F208" s="25"/>
      <c r="G208" s="25"/>
      <c r="H208" s="25"/>
      <c r="I208" s="25"/>
      <c r="J208" s="26"/>
      <c r="K208" s="25"/>
    </row>
    <row r="209" spans="1:11" s="2" customFormat="1" ht="24" customHeight="1">
      <c r="A209" s="27"/>
      <c r="B209" s="28"/>
      <c r="C209" s="28" t="s">
        <v>360</v>
      </c>
      <c r="D209" s="28"/>
      <c r="E209" s="29">
        <v>3.875</v>
      </c>
      <c r="F209" s="29"/>
      <c r="G209" s="29"/>
      <c r="H209" s="29"/>
      <c r="I209" s="29"/>
      <c r="J209" s="30"/>
      <c r="K209" s="29"/>
    </row>
    <row r="210" spans="1:11" s="2" customFormat="1" ht="13.5" customHeight="1">
      <c r="A210" s="27"/>
      <c r="B210" s="28"/>
      <c r="C210" s="28" t="s">
        <v>361</v>
      </c>
      <c r="D210" s="28"/>
      <c r="E210" s="29">
        <v>1.0249999999999999</v>
      </c>
      <c r="F210" s="29"/>
      <c r="G210" s="29"/>
      <c r="H210" s="29"/>
      <c r="I210" s="29"/>
      <c r="J210" s="30"/>
      <c r="K210" s="29"/>
    </row>
    <row r="211" spans="1:11" s="2" customFormat="1" ht="13.5" customHeight="1">
      <c r="A211" s="35"/>
      <c r="B211" s="36"/>
      <c r="C211" s="36" t="s">
        <v>199</v>
      </c>
      <c r="D211" s="36"/>
      <c r="E211" s="37">
        <v>4.9000000000000004</v>
      </c>
      <c r="F211" s="37"/>
      <c r="G211" s="37"/>
      <c r="H211" s="37"/>
      <c r="I211" s="37"/>
      <c r="J211" s="38"/>
      <c r="K211" s="37"/>
    </row>
    <row r="212" spans="1:11" s="2" customFormat="1" ht="13.5" customHeight="1">
      <c r="A212" s="23"/>
      <c r="B212" s="24"/>
      <c r="C212" s="24" t="s">
        <v>362</v>
      </c>
      <c r="D212" s="24"/>
      <c r="E212" s="25"/>
      <c r="F212" s="25"/>
      <c r="G212" s="25"/>
      <c r="H212" s="25"/>
      <c r="I212" s="25"/>
      <c r="J212" s="26"/>
      <c r="K212" s="25"/>
    </row>
    <row r="213" spans="1:11" s="2" customFormat="1" ht="24" customHeight="1">
      <c r="A213" s="27"/>
      <c r="B213" s="28"/>
      <c r="C213" s="28" t="s">
        <v>363</v>
      </c>
      <c r="D213" s="28"/>
      <c r="E213" s="29">
        <v>3.45</v>
      </c>
      <c r="F213" s="29"/>
      <c r="G213" s="29"/>
      <c r="H213" s="29"/>
      <c r="I213" s="29"/>
      <c r="J213" s="30"/>
      <c r="K213" s="29"/>
    </row>
    <row r="214" spans="1:11" s="2" customFormat="1" ht="13.5" customHeight="1">
      <c r="A214" s="27"/>
      <c r="B214" s="28"/>
      <c r="C214" s="28" t="s">
        <v>364</v>
      </c>
      <c r="D214" s="28"/>
      <c r="E214" s="29">
        <v>1.0629999999999999</v>
      </c>
      <c r="F214" s="29"/>
      <c r="G214" s="29"/>
      <c r="H214" s="29"/>
      <c r="I214" s="29"/>
      <c r="J214" s="30"/>
      <c r="K214" s="29"/>
    </row>
    <row r="215" spans="1:11" s="2" customFormat="1" ht="13.5" customHeight="1">
      <c r="A215" s="35"/>
      <c r="B215" s="36"/>
      <c r="C215" s="36" t="s">
        <v>199</v>
      </c>
      <c r="D215" s="36"/>
      <c r="E215" s="37">
        <v>4.5129999999999999</v>
      </c>
      <c r="F215" s="37"/>
      <c r="G215" s="37"/>
      <c r="H215" s="37"/>
      <c r="I215" s="37"/>
      <c r="J215" s="38"/>
      <c r="K215" s="37"/>
    </row>
    <row r="216" spans="1:11" s="2" customFormat="1" ht="13.5" customHeight="1">
      <c r="A216" s="23"/>
      <c r="B216" s="24"/>
      <c r="C216" s="24" t="s">
        <v>365</v>
      </c>
      <c r="D216" s="24"/>
      <c r="E216" s="25"/>
      <c r="F216" s="25"/>
      <c r="G216" s="25"/>
      <c r="H216" s="25"/>
      <c r="I216" s="25"/>
      <c r="J216" s="26"/>
      <c r="K216" s="25"/>
    </row>
    <row r="217" spans="1:11" s="2" customFormat="1" ht="13.5" customHeight="1">
      <c r="A217" s="27"/>
      <c r="B217" s="28"/>
      <c r="C217" s="28" t="s">
        <v>366</v>
      </c>
      <c r="D217" s="28"/>
      <c r="E217" s="29">
        <v>0.3</v>
      </c>
      <c r="F217" s="29"/>
      <c r="G217" s="29"/>
      <c r="H217" s="29"/>
      <c r="I217" s="29"/>
      <c r="J217" s="30"/>
      <c r="K217" s="29"/>
    </row>
    <row r="218" spans="1:11" s="2" customFormat="1" ht="13.5" customHeight="1">
      <c r="A218" s="27"/>
      <c r="B218" s="28"/>
      <c r="C218" s="28" t="s">
        <v>367</v>
      </c>
      <c r="D218" s="28"/>
      <c r="E218" s="29">
        <v>2.5129999999999999</v>
      </c>
      <c r="F218" s="29"/>
      <c r="G218" s="29"/>
      <c r="H218" s="29"/>
      <c r="I218" s="29"/>
      <c r="J218" s="30"/>
      <c r="K218" s="29"/>
    </row>
    <row r="219" spans="1:11" s="2" customFormat="1" ht="13.5" customHeight="1">
      <c r="A219" s="35"/>
      <c r="B219" s="36"/>
      <c r="C219" s="36" t="s">
        <v>199</v>
      </c>
      <c r="D219" s="36"/>
      <c r="E219" s="37">
        <v>2.8130000000000002</v>
      </c>
      <c r="F219" s="37"/>
      <c r="G219" s="37"/>
      <c r="H219" s="37"/>
      <c r="I219" s="37"/>
      <c r="J219" s="38"/>
      <c r="K219" s="37"/>
    </row>
    <row r="220" spans="1:11" s="2" customFormat="1" ht="13.5" customHeight="1">
      <c r="A220" s="31"/>
      <c r="B220" s="32"/>
      <c r="C220" s="32" t="s">
        <v>186</v>
      </c>
      <c r="D220" s="32"/>
      <c r="E220" s="33">
        <v>12.226000000000001</v>
      </c>
      <c r="F220" s="33"/>
      <c r="G220" s="33"/>
      <c r="H220" s="33"/>
      <c r="I220" s="33"/>
      <c r="J220" s="34"/>
      <c r="K220" s="33"/>
    </row>
    <row r="221" spans="1:11" s="2" customFormat="1" ht="13.5" customHeight="1">
      <c r="A221" s="19">
        <v>40</v>
      </c>
      <c r="B221" s="20" t="s">
        <v>368</v>
      </c>
      <c r="C221" s="20" t="s">
        <v>369</v>
      </c>
      <c r="D221" s="20" t="s">
        <v>235</v>
      </c>
      <c r="E221" s="21">
        <v>12.26</v>
      </c>
      <c r="F221" s="21">
        <v>2.7090000000000001</v>
      </c>
      <c r="G221" s="21">
        <v>0</v>
      </c>
      <c r="H221" s="21">
        <v>33.212000000000003</v>
      </c>
      <c r="I221" s="21">
        <v>33.212000000000003</v>
      </c>
      <c r="J221" s="22">
        <v>0</v>
      </c>
      <c r="K221" s="21">
        <v>0</v>
      </c>
    </row>
    <row r="222" spans="1:11" s="2" customFormat="1" ht="24" customHeight="1">
      <c r="A222" s="19">
        <v>41</v>
      </c>
      <c r="B222" s="20" t="s">
        <v>370</v>
      </c>
      <c r="C222" s="20" t="s">
        <v>371</v>
      </c>
      <c r="D222" s="20" t="s">
        <v>235</v>
      </c>
      <c r="E222" s="21">
        <v>1031.915</v>
      </c>
      <c r="F222" s="21">
        <v>7.9960000000000004</v>
      </c>
      <c r="G222" s="21">
        <v>1175.3510000000001</v>
      </c>
      <c r="H222" s="21">
        <v>7075.8410000000003</v>
      </c>
      <c r="I222" s="21">
        <v>8251.1919999999991</v>
      </c>
      <c r="J222" s="22">
        <v>3.8700000000000002E-3</v>
      </c>
      <c r="K222" s="21">
        <v>3.99351105</v>
      </c>
    </row>
    <row r="223" spans="1:11" s="2" customFormat="1" ht="13.5" customHeight="1">
      <c r="A223" s="27"/>
      <c r="B223" s="28"/>
      <c r="C223" s="28" t="s">
        <v>372</v>
      </c>
      <c r="D223" s="28"/>
      <c r="E223" s="29">
        <v>353.4</v>
      </c>
      <c r="F223" s="29"/>
      <c r="G223" s="29"/>
      <c r="H223" s="29"/>
      <c r="I223" s="29"/>
      <c r="J223" s="30"/>
      <c r="K223" s="29"/>
    </row>
    <row r="224" spans="1:11" s="2" customFormat="1" ht="13.5" customHeight="1">
      <c r="A224" s="27"/>
      <c r="B224" s="28"/>
      <c r="C224" s="28" t="s">
        <v>373</v>
      </c>
      <c r="D224" s="28"/>
      <c r="E224" s="29">
        <v>64.98</v>
      </c>
      <c r="F224" s="29"/>
      <c r="G224" s="29"/>
      <c r="H224" s="29"/>
      <c r="I224" s="29"/>
      <c r="J224" s="30"/>
      <c r="K224" s="29"/>
    </row>
    <row r="225" spans="1:11" s="2" customFormat="1" ht="13.5" customHeight="1">
      <c r="A225" s="27"/>
      <c r="B225" s="28"/>
      <c r="C225" s="28" t="s">
        <v>374</v>
      </c>
      <c r="D225" s="28"/>
      <c r="E225" s="29">
        <v>81.69</v>
      </c>
      <c r="F225" s="29"/>
      <c r="G225" s="29"/>
      <c r="H225" s="29"/>
      <c r="I225" s="29"/>
      <c r="J225" s="30"/>
      <c r="K225" s="29"/>
    </row>
    <row r="226" spans="1:11" s="2" customFormat="1" ht="13.5" customHeight="1">
      <c r="A226" s="27"/>
      <c r="B226" s="28"/>
      <c r="C226" s="28" t="s">
        <v>375</v>
      </c>
      <c r="D226" s="28"/>
      <c r="E226" s="29">
        <v>4.6399999999999997</v>
      </c>
      <c r="F226" s="29"/>
      <c r="G226" s="29"/>
      <c r="H226" s="29"/>
      <c r="I226" s="29"/>
      <c r="J226" s="30"/>
      <c r="K226" s="29"/>
    </row>
    <row r="227" spans="1:11" s="2" customFormat="1" ht="13.5" customHeight="1">
      <c r="A227" s="35"/>
      <c r="B227" s="36"/>
      <c r="C227" s="36" t="s">
        <v>199</v>
      </c>
      <c r="D227" s="36"/>
      <c r="E227" s="37">
        <v>504.71</v>
      </c>
      <c r="F227" s="37"/>
      <c r="G227" s="37"/>
      <c r="H227" s="37"/>
      <c r="I227" s="37"/>
      <c r="J227" s="38"/>
      <c r="K227" s="37"/>
    </row>
    <row r="228" spans="1:11" s="2" customFormat="1" ht="13.5" customHeight="1">
      <c r="A228" s="27"/>
      <c r="B228" s="28"/>
      <c r="C228" s="28" t="s">
        <v>376</v>
      </c>
      <c r="D228" s="28"/>
      <c r="E228" s="29">
        <v>385.89</v>
      </c>
      <c r="F228" s="29"/>
      <c r="G228" s="29"/>
      <c r="H228" s="29"/>
      <c r="I228" s="29"/>
      <c r="J228" s="30"/>
      <c r="K228" s="29"/>
    </row>
    <row r="229" spans="1:11" s="2" customFormat="1" ht="13.5" customHeight="1">
      <c r="A229" s="27"/>
      <c r="B229" s="28"/>
      <c r="C229" s="28" t="s">
        <v>377</v>
      </c>
      <c r="D229" s="28"/>
      <c r="E229" s="29">
        <v>32.49</v>
      </c>
      <c r="F229" s="29"/>
      <c r="G229" s="29"/>
      <c r="H229" s="29"/>
      <c r="I229" s="29"/>
      <c r="J229" s="30"/>
      <c r="K229" s="29"/>
    </row>
    <row r="230" spans="1:11" s="2" customFormat="1" ht="13.5" customHeight="1">
      <c r="A230" s="27"/>
      <c r="B230" s="28"/>
      <c r="C230" s="28" t="s">
        <v>378</v>
      </c>
      <c r="D230" s="28"/>
      <c r="E230" s="29">
        <v>81.06</v>
      </c>
      <c r="F230" s="29"/>
      <c r="G230" s="29"/>
      <c r="H230" s="29"/>
      <c r="I230" s="29"/>
      <c r="J230" s="30"/>
      <c r="K230" s="29"/>
    </row>
    <row r="231" spans="1:11" s="2" customFormat="1" ht="13.5" customHeight="1">
      <c r="A231" s="27"/>
      <c r="B231" s="28"/>
      <c r="C231" s="28" t="s">
        <v>379</v>
      </c>
      <c r="D231" s="28"/>
      <c r="E231" s="29">
        <v>5.22</v>
      </c>
      <c r="F231" s="29"/>
      <c r="G231" s="29"/>
      <c r="H231" s="29"/>
      <c r="I231" s="29"/>
      <c r="J231" s="30"/>
      <c r="K231" s="29"/>
    </row>
    <row r="232" spans="1:11" s="2" customFormat="1" ht="13.5" customHeight="1">
      <c r="A232" s="35"/>
      <c r="B232" s="36"/>
      <c r="C232" s="36" t="s">
        <v>199</v>
      </c>
      <c r="D232" s="36"/>
      <c r="E232" s="37">
        <v>504.66</v>
      </c>
      <c r="F232" s="37"/>
      <c r="G232" s="37"/>
      <c r="H232" s="37"/>
      <c r="I232" s="37"/>
      <c r="J232" s="38"/>
      <c r="K232" s="37"/>
    </row>
    <row r="233" spans="1:11" s="2" customFormat="1" ht="13.5" customHeight="1">
      <c r="A233" s="27"/>
      <c r="B233" s="28"/>
      <c r="C233" s="28" t="s">
        <v>380</v>
      </c>
      <c r="D233" s="28"/>
      <c r="E233" s="29">
        <v>22.545000000000002</v>
      </c>
      <c r="F233" s="29"/>
      <c r="G233" s="29"/>
      <c r="H233" s="29"/>
      <c r="I233" s="29"/>
      <c r="J233" s="30"/>
      <c r="K233" s="29"/>
    </row>
    <row r="234" spans="1:11" s="2" customFormat="1" ht="13.5" customHeight="1">
      <c r="A234" s="35"/>
      <c r="B234" s="36"/>
      <c r="C234" s="36" t="s">
        <v>199</v>
      </c>
      <c r="D234" s="36"/>
      <c r="E234" s="37">
        <v>22.545000000000002</v>
      </c>
      <c r="F234" s="37"/>
      <c r="G234" s="37"/>
      <c r="H234" s="37"/>
      <c r="I234" s="37"/>
      <c r="J234" s="38"/>
      <c r="K234" s="37"/>
    </row>
    <row r="235" spans="1:11" s="2" customFormat="1" ht="13.5" customHeight="1">
      <c r="A235" s="31"/>
      <c r="B235" s="32"/>
      <c r="C235" s="32" t="s">
        <v>186</v>
      </c>
      <c r="D235" s="32"/>
      <c r="E235" s="33">
        <v>1031.915</v>
      </c>
      <c r="F235" s="33"/>
      <c r="G235" s="33"/>
      <c r="H235" s="33"/>
      <c r="I235" s="33"/>
      <c r="J235" s="34"/>
      <c r="K235" s="33"/>
    </row>
    <row r="236" spans="1:11" s="2" customFormat="1" ht="24" customHeight="1">
      <c r="A236" s="19">
        <v>42</v>
      </c>
      <c r="B236" s="20" t="s">
        <v>381</v>
      </c>
      <c r="C236" s="20" t="s">
        <v>382</v>
      </c>
      <c r="D236" s="20" t="s">
        <v>235</v>
      </c>
      <c r="E236" s="21">
        <v>1031.915</v>
      </c>
      <c r="F236" s="21">
        <v>2.2250000000000001</v>
      </c>
      <c r="G236" s="21">
        <v>0</v>
      </c>
      <c r="H236" s="21">
        <v>2296.011</v>
      </c>
      <c r="I236" s="21">
        <v>2296.011</v>
      </c>
      <c r="J236" s="22">
        <v>0</v>
      </c>
      <c r="K236" s="21">
        <v>0</v>
      </c>
    </row>
    <row r="237" spans="1:11" s="2" customFormat="1" ht="13.5" customHeight="1">
      <c r="A237" s="19">
        <v>43</v>
      </c>
      <c r="B237" s="20" t="s">
        <v>383</v>
      </c>
      <c r="C237" s="20" t="s">
        <v>384</v>
      </c>
      <c r="D237" s="20" t="s">
        <v>235</v>
      </c>
      <c r="E237" s="21">
        <v>1031.915</v>
      </c>
      <c r="F237" s="21">
        <v>10.196999999999999</v>
      </c>
      <c r="G237" s="21">
        <v>4179.2560000000003</v>
      </c>
      <c r="H237" s="21">
        <v>6343.1809999999996</v>
      </c>
      <c r="I237" s="21">
        <v>10522.437</v>
      </c>
      <c r="J237" s="22">
        <v>1.1299999999999999E-3</v>
      </c>
      <c r="K237" s="21">
        <v>1.1660639500000001</v>
      </c>
    </row>
    <row r="238" spans="1:11" s="2" customFormat="1" ht="13.5" customHeight="1">
      <c r="A238" s="27"/>
      <c r="B238" s="28"/>
      <c r="C238" s="28" t="s">
        <v>372</v>
      </c>
      <c r="D238" s="28"/>
      <c r="E238" s="29">
        <v>353.4</v>
      </c>
      <c r="F238" s="29"/>
      <c r="G238" s="29"/>
      <c r="H238" s="29"/>
      <c r="I238" s="29"/>
      <c r="J238" s="30"/>
      <c r="K238" s="29"/>
    </row>
    <row r="239" spans="1:11" s="2" customFormat="1" ht="13.5" customHeight="1">
      <c r="A239" s="27"/>
      <c r="B239" s="28"/>
      <c r="C239" s="28" t="s">
        <v>373</v>
      </c>
      <c r="D239" s="28"/>
      <c r="E239" s="29">
        <v>64.98</v>
      </c>
      <c r="F239" s="29"/>
      <c r="G239" s="29"/>
      <c r="H239" s="29"/>
      <c r="I239" s="29"/>
      <c r="J239" s="30"/>
      <c r="K239" s="29"/>
    </row>
    <row r="240" spans="1:11" s="2" customFormat="1" ht="13.5" customHeight="1">
      <c r="A240" s="27"/>
      <c r="B240" s="28"/>
      <c r="C240" s="28" t="s">
        <v>374</v>
      </c>
      <c r="D240" s="28"/>
      <c r="E240" s="29">
        <v>81.69</v>
      </c>
      <c r="F240" s="29"/>
      <c r="G240" s="29"/>
      <c r="H240" s="29"/>
      <c r="I240" s="29"/>
      <c r="J240" s="30"/>
      <c r="K240" s="29"/>
    </row>
    <row r="241" spans="1:11" s="2" customFormat="1" ht="13.5" customHeight="1">
      <c r="A241" s="27"/>
      <c r="B241" s="28"/>
      <c r="C241" s="28" t="s">
        <v>375</v>
      </c>
      <c r="D241" s="28"/>
      <c r="E241" s="29">
        <v>4.6399999999999997</v>
      </c>
      <c r="F241" s="29"/>
      <c r="G241" s="29"/>
      <c r="H241" s="29"/>
      <c r="I241" s="29"/>
      <c r="J241" s="30"/>
      <c r="K241" s="29"/>
    </row>
    <row r="242" spans="1:11" s="2" customFormat="1" ht="13.5" customHeight="1">
      <c r="A242" s="35"/>
      <c r="B242" s="36"/>
      <c r="C242" s="36" t="s">
        <v>199</v>
      </c>
      <c r="D242" s="36"/>
      <c r="E242" s="37">
        <v>504.71</v>
      </c>
      <c r="F242" s="37"/>
      <c r="G242" s="37"/>
      <c r="H242" s="37"/>
      <c r="I242" s="37"/>
      <c r="J242" s="38"/>
      <c r="K242" s="37"/>
    </row>
    <row r="243" spans="1:11" s="2" customFormat="1" ht="13.5" customHeight="1">
      <c r="A243" s="27"/>
      <c r="B243" s="28"/>
      <c r="C243" s="28" t="s">
        <v>376</v>
      </c>
      <c r="D243" s="28"/>
      <c r="E243" s="29">
        <v>385.89</v>
      </c>
      <c r="F243" s="29"/>
      <c r="G243" s="29"/>
      <c r="H243" s="29"/>
      <c r="I243" s="29"/>
      <c r="J243" s="30"/>
      <c r="K243" s="29"/>
    </row>
    <row r="244" spans="1:11" s="2" customFormat="1" ht="13.5" customHeight="1">
      <c r="A244" s="27"/>
      <c r="B244" s="28"/>
      <c r="C244" s="28" t="s">
        <v>377</v>
      </c>
      <c r="D244" s="28"/>
      <c r="E244" s="29">
        <v>32.49</v>
      </c>
      <c r="F244" s="29"/>
      <c r="G244" s="29"/>
      <c r="H244" s="29"/>
      <c r="I244" s="29"/>
      <c r="J244" s="30"/>
      <c r="K244" s="29"/>
    </row>
    <row r="245" spans="1:11" s="2" customFormat="1" ht="13.5" customHeight="1">
      <c r="A245" s="27"/>
      <c r="B245" s="28"/>
      <c r="C245" s="28" t="s">
        <v>378</v>
      </c>
      <c r="D245" s="28"/>
      <c r="E245" s="29">
        <v>81.06</v>
      </c>
      <c r="F245" s="29"/>
      <c r="G245" s="29"/>
      <c r="H245" s="29"/>
      <c r="I245" s="29"/>
      <c r="J245" s="30"/>
      <c r="K245" s="29"/>
    </row>
    <row r="246" spans="1:11" s="2" customFormat="1" ht="13.5" customHeight="1">
      <c r="A246" s="27"/>
      <c r="B246" s="28"/>
      <c r="C246" s="28" t="s">
        <v>379</v>
      </c>
      <c r="D246" s="28"/>
      <c r="E246" s="29">
        <v>5.22</v>
      </c>
      <c r="F246" s="29"/>
      <c r="G246" s="29"/>
      <c r="H246" s="29"/>
      <c r="I246" s="29"/>
      <c r="J246" s="30"/>
      <c r="K246" s="29"/>
    </row>
    <row r="247" spans="1:11" s="2" customFormat="1" ht="13.5" customHeight="1">
      <c r="A247" s="35"/>
      <c r="B247" s="36"/>
      <c r="C247" s="36" t="s">
        <v>199</v>
      </c>
      <c r="D247" s="36"/>
      <c r="E247" s="37">
        <v>504.66</v>
      </c>
      <c r="F247" s="37"/>
      <c r="G247" s="37"/>
      <c r="H247" s="37"/>
      <c r="I247" s="37"/>
      <c r="J247" s="38"/>
      <c r="K247" s="37"/>
    </row>
    <row r="248" spans="1:11" s="2" customFormat="1" ht="13.5" customHeight="1">
      <c r="A248" s="27"/>
      <c r="B248" s="28"/>
      <c r="C248" s="28" t="s">
        <v>380</v>
      </c>
      <c r="D248" s="28"/>
      <c r="E248" s="29">
        <v>22.545000000000002</v>
      </c>
      <c r="F248" s="29"/>
      <c r="G248" s="29"/>
      <c r="H248" s="29"/>
      <c r="I248" s="29"/>
      <c r="J248" s="30"/>
      <c r="K248" s="29"/>
    </row>
    <row r="249" spans="1:11" s="2" customFormat="1" ht="13.5" customHeight="1">
      <c r="A249" s="35"/>
      <c r="B249" s="36"/>
      <c r="C249" s="36" t="s">
        <v>199</v>
      </c>
      <c r="D249" s="36"/>
      <c r="E249" s="37">
        <v>22.545000000000002</v>
      </c>
      <c r="F249" s="37"/>
      <c r="G249" s="37"/>
      <c r="H249" s="37"/>
      <c r="I249" s="37"/>
      <c r="J249" s="38"/>
      <c r="K249" s="37"/>
    </row>
    <row r="250" spans="1:11" s="2" customFormat="1" ht="13.5" customHeight="1">
      <c r="A250" s="31"/>
      <c r="B250" s="32"/>
      <c r="C250" s="32" t="s">
        <v>186</v>
      </c>
      <c r="D250" s="32"/>
      <c r="E250" s="33">
        <v>1031.915</v>
      </c>
      <c r="F250" s="33"/>
      <c r="G250" s="33"/>
      <c r="H250" s="33"/>
      <c r="I250" s="33"/>
      <c r="J250" s="34"/>
      <c r="K250" s="33"/>
    </row>
    <row r="251" spans="1:11" s="2" customFormat="1" ht="13.5" customHeight="1">
      <c r="A251" s="19">
        <v>44</v>
      </c>
      <c r="B251" s="20" t="s">
        <v>385</v>
      </c>
      <c r="C251" s="20" t="s">
        <v>386</v>
      </c>
      <c r="D251" s="20" t="s">
        <v>235</v>
      </c>
      <c r="E251" s="21">
        <v>1031.915</v>
      </c>
      <c r="F251" s="21">
        <v>4.2489999999999997</v>
      </c>
      <c r="G251" s="21">
        <v>0</v>
      </c>
      <c r="H251" s="21">
        <v>4384.607</v>
      </c>
      <c r="I251" s="21">
        <v>4384.607</v>
      </c>
      <c r="J251" s="22">
        <v>0</v>
      </c>
      <c r="K251" s="21">
        <v>0</v>
      </c>
    </row>
    <row r="252" spans="1:11" s="2" customFormat="1" ht="24" customHeight="1">
      <c r="A252" s="19">
        <v>45</v>
      </c>
      <c r="B252" s="20" t="s">
        <v>387</v>
      </c>
      <c r="C252" s="20" t="s">
        <v>388</v>
      </c>
      <c r="D252" s="20" t="s">
        <v>208</v>
      </c>
      <c r="E252" s="21">
        <v>16.811</v>
      </c>
      <c r="F252" s="21">
        <v>1519.066</v>
      </c>
      <c r="G252" s="21">
        <v>16918.052</v>
      </c>
      <c r="H252" s="21">
        <v>8618.9670000000006</v>
      </c>
      <c r="I252" s="21">
        <v>25537.019</v>
      </c>
      <c r="J252" s="22">
        <v>1.0162899999999999</v>
      </c>
      <c r="K252" s="21">
        <v>17.084851189999998</v>
      </c>
    </row>
    <row r="253" spans="1:11" s="2" customFormat="1" ht="13.5" customHeight="1">
      <c r="A253" s="23"/>
      <c r="B253" s="24"/>
      <c r="C253" s="24" t="s">
        <v>389</v>
      </c>
      <c r="D253" s="24"/>
      <c r="E253" s="25"/>
      <c r="F253" s="25"/>
      <c r="G253" s="25"/>
      <c r="H253" s="25"/>
      <c r="I253" s="25"/>
      <c r="J253" s="26"/>
      <c r="K253" s="25"/>
    </row>
    <row r="254" spans="1:11" s="2" customFormat="1" ht="13.5" customHeight="1">
      <c r="A254" s="27"/>
      <c r="B254" s="28"/>
      <c r="C254" s="28" t="s">
        <v>390</v>
      </c>
      <c r="D254" s="28"/>
      <c r="E254" s="29">
        <v>7877.4539999999997</v>
      </c>
      <c r="F254" s="29"/>
      <c r="G254" s="29"/>
      <c r="H254" s="29"/>
      <c r="I254" s="29"/>
      <c r="J254" s="30"/>
      <c r="K254" s="29"/>
    </row>
    <row r="255" spans="1:11" s="2" customFormat="1" ht="13.5" customHeight="1">
      <c r="A255" s="35"/>
      <c r="B255" s="36"/>
      <c r="C255" s="36" t="s">
        <v>199</v>
      </c>
      <c r="D255" s="36"/>
      <c r="E255" s="37">
        <v>7877.4539999999997</v>
      </c>
      <c r="F255" s="37"/>
      <c r="G255" s="37"/>
      <c r="H255" s="37"/>
      <c r="I255" s="37"/>
      <c r="J255" s="38"/>
      <c r="K255" s="37"/>
    </row>
    <row r="256" spans="1:11" s="2" customFormat="1" ht="13.5" customHeight="1">
      <c r="A256" s="23"/>
      <c r="B256" s="24"/>
      <c r="C256" s="24" t="s">
        <v>391</v>
      </c>
      <c r="D256" s="24"/>
      <c r="E256" s="25"/>
      <c r="F256" s="25"/>
      <c r="G256" s="25"/>
      <c r="H256" s="25"/>
      <c r="I256" s="25"/>
      <c r="J256" s="26"/>
      <c r="K256" s="25"/>
    </row>
    <row r="257" spans="1:11" s="2" customFormat="1" ht="13.5" customHeight="1">
      <c r="A257" s="27"/>
      <c r="B257" s="28"/>
      <c r="C257" s="28" t="s">
        <v>392</v>
      </c>
      <c r="D257" s="28"/>
      <c r="E257" s="29">
        <v>8502.5419999999995</v>
      </c>
      <c r="F257" s="29"/>
      <c r="G257" s="29"/>
      <c r="H257" s="29"/>
      <c r="I257" s="29"/>
      <c r="J257" s="30"/>
      <c r="K257" s="29"/>
    </row>
    <row r="258" spans="1:11" s="2" customFormat="1" ht="13.5" customHeight="1">
      <c r="A258" s="35"/>
      <c r="B258" s="36"/>
      <c r="C258" s="36" t="s">
        <v>199</v>
      </c>
      <c r="D258" s="36"/>
      <c r="E258" s="37">
        <v>8502.5419999999995</v>
      </c>
      <c r="F258" s="37"/>
      <c r="G258" s="37"/>
      <c r="H258" s="37"/>
      <c r="I258" s="37"/>
      <c r="J258" s="38"/>
      <c r="K258" s="37"/>
    </row>
    <row r="259" spans="1:11" s="2" customFormat="1" ht="13.5" customHeight="1">
      <c r="A259" s="23"/>
      <c r="B259" s="24"/>
      <c r="C259" s="24" t="s">
        <v>393</v>
      </c>
      <c r="D259" s="24"/>
      <c r="E259" s="25"/>
      <c r="F259" s="25"/>
      <c r="G259" s="25"/>
      <c r="H259" s="25"/>
      <c r="I259" s="25"/>
      <c r="J259" s="26"/>
      <c r="K259" s="25"/>
    </row>
    <row r="260" spans="1:11" s="2" customFormat="1" ht="13.5" customHeight="1">
      <c r="A260" s="27"/>
      <c r="B260" s="28"/>
      <c r="C260" s="28" t="s">
        <v>394</v>
      </c>
      <c r="D260" s="28"/>
      <c r="E260" s="29">
        <v>430.827</v>
      </c>
      <c r="F260" s="29"/>
      <c r="G260" s="29"/>
      <c r="H260" s="29"/>
      <c r="I260" s="29"/>
      <c r="J260" s="30"/>
      <c r="K260" s="29"/>
    </row>
    <row r="261" spans="1:11" s="2" customFormat="1" ht="13.5" customHeight="1">
      <c r="A261" s="35"/>
      <c r="B261" s="36"/>
      <c r="C261" s="36" t="s">
        <v>199</v>
      </c>
      <c r="D261" s="36"/>
      <c r="E261" s="37">
        <v>430.827</v>
      </c>
      <c r="F261" s="37"/>
      <c r="G261" s="37"/>
      <c r="H261" s="37"/>
      <c r="I261" s="37"/>
      <c r="J261" s="38"/>
      <c r="K261" s="37"/>
    </row>
    <row r="262" spans="1:11" s="2" customFormat="1" ht="13.5" customHeight="1">
      <c r="A262" s="27"/>
      <c r="B262" s="28"/>
      <c r="C262" s="28" t="s">
        <v>395</v>
      </c>
      <c r="D262" s="28"/>
      <c r="E262" s="29">
        <v>16.811</v>
      </c>
      <c r="F262" s="29"/>
      <c r="G262" s="29"/>
      <c r="H262" s="29"/>
      <c r="I262" s="29"/>
      <c r="J262" s="30"/>
      <c r="K262" s="29"/>
    </row>
    <row r="263" spans="1:11" s="2" customFormat="1" ht="13.5" customHeight="1">
      <c r="A263" s="35"/>
      <c r="B263" s="36"/>
      <c r="C263" s="36" t="s">
        <v>199</v>
      </c>
      <c r="D263" s="36"/>
      <c r="E263" s="37">
        <v>16.811</v>
      </c>
      <c r="F263" s="37"/>
      <c r="G263" s="37"/>
      <c r="H263" s="37"/>
      <c r="I263" s="37"/>
      <c r="J263" s="38"/>
      <c r="K263" s="37"/>
    </row>
    <row r="264" spans="1:11" s="2" customFormat="1" ht="24" customHeight="1">
      <c r="A264" s="19">
        <v>46</v>
      </c>
      <c r="B264" s="20" t="s">
        <v>396</v>
      </c>
      <c r="C264" s="20" t="s">
        <v>397</v>
      </c>
      <c r="D264" s="20" t="s">
        <v>254</v>
      </c>
      <c r="E264" s="21">
        <v>1860</v>
      </c>
      <c r="F264" s="21">
        <v>0.89</v>
      </c>
      <c r="G264" s="21">
        <v>1097.4000000000001</v>
      </c>
      <c r="H264" s="21">
        <v>558</v>
      </c>
      <c r="I264" s="21">
        <v>1655.4</v>
      </c>
      <c r="J264" s="22">
        <v>6.2E-4</v>
      </c>
      <c r="K264" s="21">
        <v>1.1532</v>
      </c>
    </row>
    <row r="265" spans="1:11" s="2" customFormat="1" ht="13.5" customHeight="1">
      <c r="A265" s="27"/>
      <c r="B265" s="28"/>
      <c r="C265" s="28" t="s">
        <v>398</v>
      </c>
      <c r="D265" s="28"/>
      <c r="E265" s="29">
        <v>1060</v>
      </c>
      <c r="F265" s="29"/>
      <c r="G265" s="29"/>
      <c r="H265" s="29"/>
      <c r="I265" s="29"/>
      <c r="J265" s="30"/>
      <c r="K265" s="29"/>
    </row>
    <row r="266" spans="1:11" s="2" customFormat="1" ht="13.5" customHeight="1">
      <c r="A266" s="27"/>
      <c r="B266" s="28"/>
      <c r="C266" s="28" t="s">
        <v>399</v>
      </c>
      <c r="D266" s="28"/>
      <c r="E266" s="29">
        <v>800</v>
      </c>
      <c r="F266" s="29"/>
      <c r="G266" s="29"/>
      <c r="H266" s="29"/>
      <c r="I266" s="29"/>
      <c r="J266" s="30"/>
      <c r="K266" s="29"/>
    </row>
    <row r="267" spans="1:11" s="2" customFormat="1" ht="13.5" customHeight="1">
      <c r="A267" s="31"/>
      <c r="B267" s="32"/>
      <c r="C267" s="32" t="s">
        <v>186</v>
      </c>
      <c r="D267" s="32"/>
      <c r="E267" s="33">
        <v>1860</v>
      </c>
      <c r="F267" s="33"/>
      <c r="G267" s="33"/>
      <c r="H267" s="33"/>
      <c r="I267" s="33"/>
      <c r="J267" s="34"/>
      <c r="K267" s="33"/>
    </row>
    <row r="268" spans="1:11" s="2" customFormat="1" ht="24" customHeight="1">
      <c r="A268" s="19">
        <v>47</v>
      </c>
      <c r="B268" s="20" t="s">
        <v>400</v>
      </c>
      <c r="C268" s="20" t="s">
        <v>401</v>
      </c>
      <c r="D268" s="20" t="s">
        <v>208</v>
      </c>
      <c r="E268" s="21">
        <v>0.52100000000000002</v>
      </c>
      <c r="F268" s="21">
        <v>1326.105</v>
      </c>
      <c r="G268" s="21">
        <v>584.29999999999995</v>
      </c>
      <c r="H268" s="21">
        <v>106.601</v>
      </c>
      <c r="I268" s="21">
        <v>690.90099999999995</v>
      </c>
      <c r="J268" s="22">
        <v>1.20296</v>
      </c>
      <c r="K268" s="21">
        <v>0.62674216000000005</v>
      </c>
    </row>
    <row r="269" spans="1:11" s="2" customFormat="1" ht="13.5" customHeight="1">
      <c r="A269" s="23"/>
      <c r="B269" s="24"/>
      <c r="C269" s="24" t="s">
        <v>389</v>
      </c>
      <c r="D269" s="24"/>
      <c r="E269" s="25"/>
      <c r="F269" s="25"/>
      <c r="G269" s="25"/>
      <c r="H269" s="25"/>
      <c r="I269" s="25"/>
      <c r="J269" s="26"/>
      <c r="K269" s="25"/>
    </row>
    <row r="270" spans="1:11" s="2" customFormat="1" ht="13.5" customHeight="1">
      <c r="A270" s="27"/>
      <c r="B270" s="28"/>
      <c r="C270" s="28" t="s">
        <v>402</v>
      </c>
      <c r="D270" s="28"/>
      <c r="E270" s="29">
        <v>521.4</v>
      </c>
      <c r="F270" s="29"/>
      <c r="G270" s="29"/>
      <c r="H270" s="29"/>
      <c r="I270" s="29"/>
      <c r="J270" s="30"/>
      <c r="K270" s="29"/>
    </row>
    <row r="271" spans="1:11" s="2" customFormat="1" ht="13.5" customHeight="1">
      <c r="A271" s="35"/>
      <c r="B271" s="36"/>
      <c r="C271" s="36" t="s">
        <v>199</v>
      </c>
      <c r="D271" s="36"/>
      <c r="E271" s="37">
        <v>521.4</v>
      </c>
      <c r="F271" s="37"/>
      <c r="G271" s="37"/>
      <c r="H271" s="37"/>
      <c r="I271" s="37"/>
      <c r="J271" s="38"/>
      <c r="K271" s="37"/>
    </row>
    <row r="272" spans="1:11" s="2" customFormat="1" ht="13.5" customHeight="1">
      <c r="A272" s="27"/>
      <c r="B272" s="28"/>
      <c r="C272" s="28" t="s">
        <v>403</v>
      </c>
      <c r="D272" s="28"/>
      <c r="E272" s="29">
        <v>0.52100000000000002</v>
      </c>
      <c r="F272" s="29"/>
      <c r="G272" s="29"/>
      <c r="H272" s="29"/>
      <c r="I272" s="29"/>
      <c r="J272" s="30"/>
      <c r="K272" s="29"/>
    </row>
    <row r="273" spans="1:11" s="2" customFormat="1" ht="13.5" customHeight="1">
      <c r="A273" s="35"/>
      <c r="B273" s="36"/>
      <c r="C273" s="36" t="s">
        <v>199</v>
      </c>
      <c r="D273" s="36"/>
      <c r="E273" s="37">
        <v>0.52100000000000002</v>
      </c>
      <c r="F273" s="37"/>
      <c r="G273" s="37"/>
      <c r="H273" s="37"/>
      <c r="I273" s="37"/>
      <c r="J273" s="38"/>
      <c r="K273" s="37"/>
    </row>
    <row r="274" spans="1:11" s="2" customFormat="1" ht="13.5" customHeight="1">
      <c r="A274" s="19">
        <v>48</v>
      </c>
      <c r="B274" s="20" t="s">
        <v>404</v>
      </c>
      <c r="C274" s="20" t="s">
        <v>405</v>
      </c>
      <c r="D274" s="20" t="s">
        <v>183</v>
      </c>
      <c r="E274" s="21">
        <v>50.948</v>
      </c>
      <c r="F274" s="21">
        <v>111.861</v>
      </c>
      <c r="G274" s="21">
        <v>4612.1189999999997</v>
      </c>
      <c r="H274" s="21">
        <v>1086.9749999999999</v>
      </c>
      <c r="I274" s="21">
        <v>5699.0940000000001</v>
      </c>
      <c r="J274" s="22">
        <v>2.4018600000000001</v>
      </c>
      <c r="K274" s="21">
        <v>122.36996327999999</v>
      </c>
    </row>
    <row r="275" spans="1:11" s="2" customFormat="1" ht="13.5" customHeight="1">
      <c r="A275" s="27"/>
      <c r="B275" s="28"/>
      <c r="C275" s="28" t="s">
        <v>406</v>
      </c>
      <c r="D275" s="28"/>
      <c r="E275" s="29">
        <v>14.85</v>
      </c>
      <c r="F275" s="29"/>
      <c r="G275" s="29"/>
      <c r="H275" s="29"/>
      <c r="I275" s="29"/>
      <c r="J275" s="30"/>
      <c r="K275" s="29"/>
    </row>
    <row r="276" spans="1:11" s="2" customFormat="1" ht="13.5" customHeight="1">
      <c r="A276" s="27"/>
      <c r="B276" s="28"/>
      <c r="C276" s="28" t="s">
        <v>407</v>
      </c>
      <c r="D276" s="28"/>
      <c r="E276" s="29">
        <v>6.75</v>
      </c>
      <c r="F276" s="29"/>
      <c r="G276" s="29"/>
      <c r="H276" s="29"/>
      <c r="I276" s="29"/>
      <c r="J276" s="30"/>
      <c r="K276" s="29"/>
    </row>
    <row r="277" spans="1:11" s="2" customFormat="1" ht="13.5" customHeight="1">
      <c r="A277" s="35"/>
      <c r="B277" s="36"/>
      <c r="C277" s="36" t="s">
        <v>199</v>
      </c>
      <c r="D277" s="36"/>
      <c r="E277" s="37">
        <v>21.6</v>
      </c>
      <c r="F277" s="37"/>
      <c r="G277" s="37"/>
      <c r="H277" s="37"/>
      <c r="I277" s="37"/>
      <c r="J277" s="38"/>
      <c r="K277" s="37"/>
    </row>
    <row r="278" spans="1:11" s="2" customFormat="1" ht="13.5" customHeight="1">
      <c r="A278" s="27"/>
      <c r="B278" s="28"/>
      <c r="C278" s="28" t="s">
        <v>408</v>
      </c>
      <c r="D278" s="28"/>
      <c r="E278" s="29">
        <v>15.35</v>
      </c>
      <c r="F278" s="29"/>
      <c r="G278" s="29"/>
      <c r="H278" s="29"/>
      <c r="I278" s="29"/>
      <c r="J278" s="30"/>
      <c r="K278" s="29"/>
    </row>
    <row r="279" spans="1:11" s="2" customFormat="1" ht="13.5" customHeight="1">
      <c r="A279" s="27"/>
      <c r="B279" s="28"/>
      <c r="C279" s="28" t="s">
        <v>409</v>
      </c>
      <c r="D279" s="28"/>
      <c r="E279" s="29">
        <v>0.58499999999999996</v>
      </c>
      <c r="F279" s="29"/>
      <c r="G279" s="29"/>
      <c r="H279" s="29"/>
      <c r="I279" s="29"/>
      <c r="J279" s="30"/>
      <c r="K279" s="29"/>
    </row>
    <row r="280" spans="1:11" s="2" customFormat="1" ht="13.5" customHeight="1">
      <c r="A280" s="35"/>
      <c r="B280" s="36"/>
      <c r="C280" s="36" t="s">
        <v>199</v>
      </c>
      <c r="D280" s="36"/>
      <c r="E280" s="37">
        <v>15.935</v>
      </c>
      <c r="F280" s="37"/>
      <c r="G280" s="37"/>
      <c r="H280" s="37"/>
      <c r="I280" s="37"/>
      <c r="J280" s="38"/>
      <c r="K280" s="37"/>
    </row>
    <row r="281" spans="1:11" s="2" customFormat="1" ht="13.5" customHeight="1">
      <c r="A281" s="27"/>
      <c r="B281" s="28"/>
      <c r="C281" s="28" t="s">
        <v>410</v>
      </c>
      <c r="D281" s="28"/>
      <c r="E281" s="29">
        <v>10.042999999999999</v>
      </c>
      <c r="F281" s="29"/>
      <c r="G281" s="29"/>
      <c r="H281" s="29"/>
      <c r="I281" s="29"/>
      <c r="J281" s="30"/>
      <c r="K281" s="29"/>
    </row>
    <row r="282" spans="1:11" s="2" customFormat="1" ht="13.5" customHeight="1">
      <c r="A282" s="27"/>
      <c r="B282" s="28"/>
      <c r="C282" s="28" t="s">
        <v>411</v>
      </c>
      <c r="D282" s="28"/>
      <c r="E282" s="29">
        <v>1.173</v>
      </c>
      <c r="F282" s="29"/>
      <c r="G282" s="29"/>
      <c r="H282" s="29"/>
      <c r="I282" s="29"/>
      <c r="J282" s="30"/>
      <c r="K282" s="29"/>
    </row>
    <row r="283" spans="1:11" s="2" customFormat="1" ht="13.5" customHeight="1">
      <c r="A283" s="27"/>
      <c r="B283" s="28"/>
      <c r="C283" s="28" t="s">
        <v>412</v>
      </c>
      <c r="D283" s="28"/>
      <c r="E283" s="29">
        <v>0.58699999999999997</v>
      </c>
      <c r="F283" s="29"/>
      <c r="G283" s="29"/>
      <c r="H283" s="29"/>
      <c r="I283" s="29"/>
      <c r="J283" s="30"/>
      <c r="K283" s="29"/>
    </row>
    <row r="284" spans="1:11" s="2" customFormat="1" ht="13.5" customHeight="1">
      <c r="A284" s="27"/>
      <c r="B284" s="28"/>
      <c r="C284" s="28" t="s">
        <v>413</v>
      </c>
      <c r="D284" s="28"/>
      <c r="E284" s="29">
        <v>0.33</v>
      </c>
      <c r="F284" s="29"/>
      <c r="G284" s="29"/>
      <c r="H284" s="29"/>
      <c r="I284" s="29"/>
      <c r="J284" s="30"/>
      <c r="K284" s="29"/>
    </row>
    <row r="285" spans="1:11" s="2" customFormat="1" ht="13.5" customHeight="1">
      <c r="A285" s="27"/>
      <c r="B285" s="28"/>
      <c r="C285" s="28" t="s">
        <v>414</v>
      </c>
      <c r="D285" s="28"/>
      <c r="E285" s="29">
        <v>0.96899999999999997</v>
      </c>
      <c r="F285" s="29"/>
      <c r="G285" s="29"/>
      <c r="H285" s="29"/>
      <c r="I285" s="29"/>
      <c r="J285" s="30"/>
      <c r="K285" s="29"/>
    </row>
    <row r="286" spans="1:11" s="2" customFormat="1" ht="13.5" customHeight="1">
      <c r="A286" s="27"/>
      <c r="B286" s="28"/>
      <c r="C286" s="28" t="s">
        <v>415</v>
      </c>
      <c r="D286" s="28"/>
      <c r="E286" s="29">
        <v>0.311</v>
      </c>
      <c r="F286" s="29"/>
      <c r="G286" s="29"/>
      <c r="H286" s="29"/>
      <c r="I286" s="29"/>
      <c r="J286" s="30"/>
      <c r="K286" s="29"/>
    </row>
    <row r="287" spans="1:11" s="2" customFormat="1" ht="13.5" customHeight="1">
      <c r="A287" s="35"/>
      <c r="B287" s="36"/>
      <c r="C287" s="36" t="s">
        <v>199</v>
      </c>
      <c r="D287" s="36"/>
      <c r="E287" s="37">
        <v>13.413</v>
      </c>
      <c r="F287" s="37"/>
      <c r="G287" s="37"/>
      <c r="H287" s="37"/>
      <c r="I287" s="37"/>
      <c r="J287" s="38"/>
      <c r="K287" s="37"/>
    </row>
    <row r="288" spans="1:11" s="2" customFormat="1" ht="13.5" customHeight="1">
      <c r="A288" s="31"/>
      <c r="B288" s="32"/>
      <c r="C288" s="32" t="s">
        <v>186</v>
      </c>
      <c r="D288" s="32"/>
      <c r="E288" s="33">
        <v>50.948</v>
      </c>
      <c r="F288" s="33"/>
      <c r="G288" s="33"/>
      <c r="H288" s="33"/>
      <c r="I288" s="33"/>
      <c r="J288" s="34"/>
      <c r="K288" s="33"/>
    </row>
    <row r="289" spans="1:11" s="2" customFormat="1" ht="13.5" customHeight="1">
      <c r="A289" s="19">
        <v>49</v>
      </c>
      <c r="B289" s="20" t="s">
        <v>416</v>
      </c>
      <c r="C289" s="20" t="s">
        <v>417</v>
      </c>
      <c r="D289" s="20" t="s">
        <v>235</v>
      </c>
      <c r="E289" s="21">
        <v>439.61599999999999</v>
      </c>
      <c r="F289" s="21">
        <v>8.2520000000000007</v>
      </c>
      <c r="G289" s="21">
        <v>620.298</v>
      </c>
      <c r="H289" s="21">
        <v>3007.413</v>
      </c>
      <c r="I289" s="21">
        <v>3627.7109999999998</v>
      </c>
      <c r="J289" s="22">
        <v>3.4099999999999998E-3</v>
      </c>
      <c r="K289" s="21">
        <v>1.49909056</v>
      </c>
    </row>
    <row r="290" spans="1:11" s="2" customFormat="1" ht="13.5" customHeight="1">
      <c r="A290" s="27"/>
      <c r="B290" s="28"/>
      <c r="C290" s="28" t="s">
        <v>418</v>
      </c>
      <c r="D290" s="28"/>
      <c r="E290" s="29">
        <v>121</v>
      </c>
      <c r="F290" s="29"/>
      <c r="G290" s="29"/>
      <c r="H290" s="29"/>
      <c r="I290" s="29"/>
      <c r="J290" s="30"/>
      <c r="K290" s="29"/>
    </row>
    <row r="291" spans="1:11" s="2" customFormat="1" ht="13.5" customHeight="1">
      <c r="A291" s="27"/>
      <c r="B291" s="28"/>
      <c r="C291" s="28" t="s">
        <v>419</v>
      </c>
      <c r="D291" s="28"/>
      <c r="E291" s="29">
        <v>45</v>
      </c>
      <c r="F291" s="29"/>
      <c r="G291" s="29"/>
      <c r="H291" s="29"/>
      <c r="I291" s="29"/>
      <c r="J291" s="30"/>
      <c r="K291" s="29"/>
    </row>
    <row r="292" spans="1:11" s="2" customFormat="1" ht="13.5" customHeight="1">
      <c r="A292" s="35"/>
      <c r="B292" s="36"/>
      <c r="C292" s="36" t="s">
        <v>199</v>
      </c>
      <c r="D292" s="36"/>
      <c r="E292" s="37">
        <v>166</v>
      </c>
      <c r="F292" s="37"/>
      <c r="G292" s="37"/>
      <c r="H292" s="37"/>
      <c r="I292" s="37"/>
      <c r="J292" s="38"/>
      <c r="K292" s="37"/>
    </row>
    <row r="293" spans="1:11" s="2" customFormat="1" ht="13.5" customHeight="1">
      <c r="A293" s="27"/>
      <c r="B293" s="28"/>
      <c r="C293" s="28" t="s">
        <v>420</v>
      </c>
      <c r="D293" s="28"/>
      <c r="E293" s="29">
        <v>91.924999999999997</v>
      </c>
      <c r="F293" s="29"/>
      <c r="G293" s="29"/>
      <c r="H293" s="29"/>
      <c r="I293" s="29"/>
      <c r="J293" s="30"/>
      <c r="K293" s="29"/>
    </row>
    <row r="294" spans="1:11" s="2" customFormat="1" ht="13.5" customHeight="1">
      <c r="A294" s="27"/>
      <c r="B294" s="28"/>
      <c r="C294" s="28" t="s">
        <v>421</v>
      </c>
      <c r="D294" s="28"/>
      <c r="E294" s="29">
        <v>4.6879999999999997</v>
      </c>
      <c r="F294" s="29"/>
      <c r="G294" s="29"/>
      <c r="H294" s="29"/>
      <c r="I294" s="29"/>
      <c r="J294" s="30"/>
      <c r="K294" s="29"/>
    </row>
    <row r="295" spans="1:11" s="2" customFormat="1" ht="13.5" customHeight="1">
      <c r="A295" s="35"/>
      <c r="B295" s="36"/>
      <c r="C295" s="36" t="s">
        <v>199</v>
      </c>
      <c r="D295" s="36"/>
      <c r="E295" s="37">
        <v>96.613</v>
      </c>
      <c r="F295" s="37"/>
      <c r="G295" s="37"/>
      <c r="H295" s="37"/>
      <c r="I295" s="37"/>
      <c r="J295" s="38"/>
      <c r="K295" s="37"/>
    </row>
    <row r="296" spans="1:11" s="2" customFormat="1" ht="13.5" customHeight="1">
      <c r="A296" s="27"/>
      <c r="B296" s="28"/>
      <c r="C296" s="28" t="s">
        <v>422</v>
      </c>
      <c r="D296" s="28"/>
      <c r="E296" s="29">
        <v>133.9</v>
      </c>
      <c r="F296" s="29"/>
      <c r="G296" s="29"/>
      <c r="H296" s="29"/>
      <c r="I296" s="29"/>
      <c r="J296" s="30"/>
      <c r="K296" s="29"/>
    </row>
    <row r="297" spans="1:11" s="2" customFormat="1" ht="13.5" customHeight="1">
      <c r="A297" s="27"/>
      <c r="B297" s="28"/>
      <c r="C297" s="28" t="s">
        <v>423</v>
      </c>
      <c r="D297" s="28"/>
      <c r="E297" s="29">
        <v>15.64</v>
      </c>
      <c r="F297" s="29"/>
      <c r="G297" s="29"/>
      <c r="H297" s="29"/>
      <c r="I297" s="29"/>
      <c r="J297" s="30"/>
      <c r="K297" s="29"/>
    </row>
    <row r="298" spans="1:11" s="2" customFormat="1" ht="13.5" customHeight="1">
      <c r="A298" s="27"/>
      <c r="B298" s="28"/>
      <c r="C298" s="28" t="s">
        <v>424</v>
      </c>
      <c r="D298" s="28"/>
      <c r="E298" s="29">
        <v>7.82</v>
      </c>
      <c r="F298" s="29"/>
      <c r="G298" s="29"/>
      <c r="H298" s="29"/>
      <c r="I298" s="29"/>
      <c r="J298" s="30"/>
      <c r="K298" s="29"/>
    </row>
    <row r="299" spans="1:11" s="2" customFormat="1" ht="13.5" customHeight="1">
      <c r="A299" s="27"/>
      <c r="B299" s="28"/>
      <c r="C299" s="28" t="s">
        <v>425</v>
      </c>
      <c r="D299" s="28"/>
      <c r="E299" s="29">
        <v>6</v>
      </c>
      <c r="F299" s="29"/>
      <c r="G299" s="29"/>
      <c r="H299" s="29"/>
      <c r="I299" s="29"/>
      <c r="J299" s="30"/>
      <c r="K299" s="29"/>
    </row>
    <row r="300" spans="1:11" s="2" customFormat="1" ht="13.5" customHeight="1">
      <c r="A300" s="27"/>
      <c r="B300" s="28"/>
      <c r="C300" s="28" t="s">
        <v>426</v>
      </c>
      <c r="D300" s="28"/>
      <c r="E300" s="29">
        <v>11.305</v>
      </c>
      <c r="F300" s="29"/>
      <c r="G300" s="29"/>
      <c r="H300" s="29"/>
      <c r="I300" s="29"/>
      <c r="J300" s="30"/>
      <c r="K300" s="29"/>
    </row>
    <row r="301" spans="1:11" s="2" customFormat="1" ht="13.5" customHeight="1">
      <c r="A301" s="27"/>
      <c r="B301" s="28"/>
      <c r="C301" s="28" t="s">
        <v>427</v>
      </c>
      <c r="D301" s="28"/>
      <c r="E301" s="29">
        <v>2.3380000000000001</v>
      </c>
      <c r="F301" s="29"/>
      <c r="G301" s="29"/>
      <c r="H301" s="29"/>
      <c r="I301" s="29"/>
      <c r="J301" s="30"/>
      <c r="K301" s="29"/>
    </row>
    <row r="302" spans="1:11" s="2" customFormat="1" ht="13.5" customHeight="1">
      <c r="A302" s="35"/>
      <c r="B302" s="36"/>
      <c r="C302" s="36" t="s">
        <v>199</v>
      </c>
      <c r="D302" s="36"/>
      <c r="E302" s="37">
        <v>177.00299999999999</v>
      </c>
      <c r="F302" s="37"/>
      <c r="G302" s="37"/>
      <c r="H302" s="37"/>
      <c r="I302" s="37"/>
      <c r="J302" s="38"/>
      <c r="K302" s="37"/>
    </row>
    <row r="303" spans="1:11" s="2" customFormat="1" ht="13.5" customHeight="1">
      <c r="A303" s="31"/>
      <c r="B303" s="32"/>
      <c r="C303" s="32" t="s">
        <v>186</v>
      </c>
      <c r="D303" s="32"/>
      <c r="E303" s="33">
        <v>439.61599999999999</v>
      </c>
      <c r="F303" s="33"/>
      <c r="G303" s="33"/>
      <c r="H303" s="33"/>
      <c r="I303" s="33"/>
      <c r="J303" s="34"/>
      <c r="K303" s="33"/>
    </row>
    <row r="304" spans="1:11" s="2" customFormat="1" ht="13.5" customHeight="1">
      <c r="A304" s="19">
        <v>50</v>
      </c>
      <c r="B304" s="20" t="s">
        <v>428</v>
      </c>
      <c r="C304" s="20" t="s">
        <v>429</v>
      </c>
      <c r="D304" s="20" t="s">
        <v>235</v>
      </c>
      <c r="E304" s="21">
        <v>439.61599999999999</v>
      </c>
      <c r="F304" s="21">
        <v>3.1509999999999998</v>
      </c>
      <c r="G304" s="21">
        <v>0</v>
      </c>
      <c r="H304" s="21">
        <v>1385.23</v>
      </c>
      <c r="I304" s="21">
        <v>1385.23</v>
      </c>
      <c r="J304" s="22">
        <v>0</v>
      </c>
      <c r="K304" s="21">
        <v>0</v>
      </c>
    </row>
    <row r="305" spans="1:11" s="2" customFormat="1" ht="13.5" customHeight="1">
      <c r="A305" s="19">
        <v>51</v>
      </c>
      <c r="B305" s="20" t="s">
        <v>430</v>
      </c>
      <c r="C305" s="20" t="s">
        <v>431</v>
      </c>
      <c r="D305" s="20" t="s">
        <v>208</v>
      </c>
      <c r="E305" s="21">
        <v>3.121</v>
      </c>
      <c r="F305" s="21">
        <v>1365.9760000000001</v>
      </c>
      <c r="G305" s="21">
        <v>2683.9319999999998</v>
      </c>
      <c r="H305" s="21">
        <v>1579.279</v>
      </c>
      <c r="I305" s="21">
        <v>4263.2110000000002</v>
      </c>
      <c r="J305" s="22">
        <v>1.0165999999999999</v>
      </c>
      <c r="K305" s="21">
        <v>3.1728086000000002</v>
      </c>
    </row>
    <row r="306" spans="1:11" s="2" customFormat="1" ht="13.5" customHeight="1">
      <c r="A306" s="23"/>
      <c r="B306" s="24"/>
      <c r="C306" s="24" t="s">
        <v>389</v>
      </c>
      <c r="D306" s="24"/>
      <c r="E306" s="25"/>
      <c r="F306" s="25"/>
      <c r="G306" s="25"/>
      <c r="H306" s="25"/>
      <c r="I306" s="25"/>
      <c r="J306" s="26"/>
      <c r="K306" s="25"/>
    </row>
    <row r="307" spans="1:11" s="2" customFormat="1" ht="13.5" customHeight="1">
      <c r="A307" s="27"/>
      <c r="B307" s="28"/>
      <c r="C307" s="28" t="s">
        <v>432</v>
      </c>
      <c r="D307" s="28"/>
      <c r="E307" s="29">
        <v>959.75</v>
      </c>
      <c r="F307" s="29"/>
      <c r="G307" s="29"/>
      <c r="H307" s="29"/>
      <c r="I307" s="29"/>
      <c r="J307" s="30"/>
      <c r="K307" s="29"/>
    </row>
    <row r="308" spans="1:11" s="2" customFormat="1" ht="13.5" customHeight="1">
      <c r="A308" s="35"/>
      <c r="B308" s="36"/>
      <c r="C308" s="36" t="s">
        <v>199</v>
      </c>
      <c r="D308" s="36"/>
      <c r="E308" s="37">
        <v>959.75</v>
      </c>
      <c r="F308" s="37"/>
      <c r="G308" s="37"/>
      <c r="H308" s="37"/>
      <c r="I308" s="37"/>
      <c r="J308" s="38"/>
      <c r="K308" s="37"/>
    </row>
    <row r="309" spans="1:11" s="2" customFormat="1" ht="13.5" customHeight="1">
      <c r="A309" s="23"/>
      <c r="B309" s="24"/>
      <c r="C309" s="24" t="s">
        <v>391</v>
      </c>
      <c r="D309" s="24"/>
      <c r="E309" s="25"/>
      <c r="F309" s="25"/>
      <c r="G309" s="25"/>
      <c r="H309" s="25"/>
      <c r="I309" s="25"/>
      <c r="J309" s="26"/>
      <c r="K309" s="25"/>
    </row>
    <row r="310" spans="1:11" s="2" customFormat="1" ht="13.5" customHeight="1">
      <c r="A310" s="27"/>
      <c r="B310" s="28"/>
      <c r="C310" s="28" t="s">
        <v>433</v>
      </c>
      <c r="D310" s="28"/>
      <c r="E310" s="29">
        <v>1093.826</v>
      </c>
      <c r="F310" s="29"/>
      <c r="G310" s="29"/>
      <c r="H310" s="29"/>
      <c r="I310" s="29"/>
      <c r="J310" s="30"/>
      <c r="K310" s="29"/>
    </row>
    <row r="311" spans="1:11" s="2" customFormat="1" ht="13.5" customHeight="1">
      <c r="A311" s="35"/>
      <c r="B311" s="36"/>
      <c r="C311" s="36" t="s">
        <v>199</v>
      </c>
      <c r="D311" s="36"/>
      <c r="E311" s="37">
        <v>1093.826</v>
      </c>
      <c r="F311" s="37"/>
      <c r="G311" s="37"/>
      <c r="H311" s="37"/>
      <c r="I311" s="37"/>
      <c r="J311" s="38"/>
      <c r="K311" s="37"/>
    </row>
    <row r="312" spans="1:11" s="2" customFormat="1" ht="13.5" customHeight="1">
      <c r="A312" s="23"/>
      <c r="B312" s="24"/>
      <c r="C312" s="24" t="s">
        <v>393</v>
      </c>
      <c r="D312" s="24"/>
      <c r="E312" s="25"/>
      <c r="F312" s="25"/>
      <c r="G312" s="25"/>
      <c r="H312" s="25"/>
      <c r="I312" s="25"/>
      <c r="J312" s="26"/>
      <c r="K312" s="25"/>
    </row>
    <row r="313" spans="1:11" s="2" customFormat="1" ht="13.5" customHeight="1">
      <c r="A313" s="27"/>
      <c r="B313" s="28"/>
      <c r="C313" s="28" t="s">
        <v>434</v>
      </c>
      <c r="D313" s="28"/>
      <c r="E313" s="29">
        <v>1067.857</v>
      </c>
      <c r="F313" s="29"/>
      <c r="G313" s="29"/>
      <c r="H313" s="29"/>
      <c r="I313" s="29"/>
      <c r="J313" s="30"/>
      <c r="K313" s="29"/>
    </row>
    <row r="314" spans="1:11" s="2" customFormat="1" ht="13.5" customHeight="1">
      <c r="A314" s="35"/>
      <c r="B314" s="36"/>
      <c r="C314" s="36" t="s">
        <v>199</v>
      </c>
      <c r="D314" s="36"/>
      <c r="E314" s="37">
        <v>1067.857</v>
      </c>
      <c r="F314" s="37"/>
      <c r="G314" s="37"/>
      <c r="H314" s="37"/>
      <c r="I314" s="37"/>
      <c r="J314" s="38"/>
      <c r="K314" s="37"/>
    </row>
    <row r="315" spans="1:11" s="2" customFormat="1" ht="13.5" customHeight="1">
      <c r="A315" s="27"/>
      <c r="B315" s="28"/>
      <c r="C315" s="28" t="s">
        <v>435</v>
      </c>
      <c r="D315" s="28"/>
      <c r="E315" s="29">
        <v>3.121</v>
      </c>
      <c r="F315" s="29"/>
      <c r="G315" s="29"/>
      <c r="H315" s="29"/>
      <c r="I315" s="29"/>
      <c r="J315" s="30"/>
      <c r="K315" s="29"/>
    </row>
    <row r="316" spans="1:11" s="2" customFormat="1" ht="13.5" customHeight="1">
      <c r="A316" s="35"/>
      <c r="B316" s="36"/>
      <c r="C316" s="36" t="s">
        <v>199</v>
      </c>
      <c r="D316" s="36"/>
      <c r="E316" s="37">
        <v>3.121</v>
      </c>
      <c r="F316" s="37"/>
      <c r="G316" s="37"/>
      <c r="H316" s="37"/>
      <c r="I316" s="37"/>
      <c r="J316" s="38"/>
      <c r="K316" s="37"/>
    </row>
    <row r="317" spans="1:11" s="2" customFormat="1" ht="13.5" customHeight="1">
      <c r="A317" s="19">
        <v>52</v>
      </c>
      <c r="B317" s="20" t="s">
        <v>436</v>
      </c>
      <c r="C317" s="20" t="s">
        <v>437</v>
      </c>
      <c r="D317" s="20" t="s">
        <v>183</v>
      </c>
      <c r="E317" s="21">
        <v>10.88</v>
      </c>
      <c r="F317" s="21">
        <v>107.57599999999999</v>
      </c>
      <c r="G317" s="21">
        <v>987.26199999999994</v>
      </c>
      <c r="H317" s="21">
        <v>183.16499999999999</v>
      </c>
      <c r="I317" s="21">
        <v>1170.4269999999999</v>
      </c>
      <c r="J317" s="22">
        <v>2.4018999999999999</v>
      </c>
      <c r="K317" s="21">
        <v>26.132671999999999</v>
      </c>
    </row>
    <row r="318" spans="1:11" s="2" customFormat="1" ht="13.5" customHeight="1">
      <c r="A318" s="23"/>
      <c r="B318" s="24"/>
      <c r="C318" s="24" t="s">
        <v>300</v>
      </c>
      <c r="D318" s="24"/>
      <c r="E318" s="25"/>
      <c r="F318" s="25"/>
      <c r="G318" s="25"/>
      <c r="H318" s="25"/>
      <c r="I318" s="25"/>
      <c r="J318" s="26"/>
      <c r="K318" s="25"/>
    </row>
    <row r="319" spans="1:11" s="2" customFormat="1" ht="13.5" customHeight="1">
      <c r="A319" s="27"/>
      <c r="B319" s="28"/>
      <c r="C319" s="28" t="s">
        <v>438</v>
      </c>
      <c r="D319" s="28"/>
      <c r="E319" s="29">
        <v>1.014</v>
      </c>
      <c r="F319" s="29"/>
      <c r="G319" s="29"/>
      <c r="H319" s="29"/>
      <c r="I319" s="29"/>
      <c r="J319" s="30"/>
      <c r="K319" s="29"/>
    </row>
    <row r="320" spans="1:11" s="2" customFormat="1" ht="13.5" customHeight="1">
      <c r="A320" s="27"/>
      <c r="B320" s="28"/>
      <c r="C320" s="28" t="s">
        <v>439</v>
      </c>
      <c r="D320" s="28"/>
      <c r="E320" s="29">
        <v>1.482</v>
      </c>
      <c r="F320" s="29"/>
      <c r="G320" s="29"/>
      <c r="H320" s="29"/>
      <c r="I320" s="29"/>
      <c r="J320" s="30"/>
      <c r="K320" s="29"/>
    </row>
    <row r="321" spans="1:11" s="2" customFormat="1" ht="13.5" customHeight="1">
      <c r="A321" s="27"/>
      <c r="B321" s="28"/>
      <c r="C321" s="28" t="s">
        <v>440</v>
      </c>
      <c r="D321" s="28"/>
      <c r="E321" s="29">
        <v>1.8</v>
      </c>
      <c r="F321" s="29"/>
      <c r="G321" s="29"/>
      <c r="H321" s="29"/>
      <c r="I321" s="29"/>
      <c r="J321" s="30"/>
      <c r="K321" s="29"/>
    </row>
    <row r="322" spans="1:11" s="2" customFormat="1" ht="13.5" customHeight="1">
      <c r="A322" s="27"/>
      <c r="B322" s="28"/>
      <c r="C322" s="28" t="s">
        <v>441</v>
      </c>
      <c r="D322" s="28"/>
      <c r="E322" s="29">
        <v>2.028</v>
      </c>
      <c r="F322" s="29"/>
      <c r="G322" s="29"/>
      <c r="H322" s="29"/>
      <c r="I322" s="29"/>
      <c r="J322" s="30"/>
      <c r="K322" s="29"/>
    </row>
    <row r="323" spans="1:11" s="2" customFormat="1" ht="13.5" customHeight="1">
      <c r="A323" s="27"/>
      <c r="B323" s="28"/>
      <c r="C323" s="28" t="s">
        <v>442</v>
      </c>
      <c r="D323" s="28"/>
      <c r="E323" s="29">
        <v>2.528</v>
      </c>
      <c r="F323" s="29"/>
      <c r="G323" s="29"/>
      <c r="H323" s="29"/>
      <c r="I323" s="29"/>
      <c r="J323" s="30"/>
      <c r="K323" s="29"/>
    </row>
    <row r="324" spans="1:11" s="2" customFormat="1" ht="13.5" customHeight="1">
      <c r="A324" s="35"/>
      <c r="B324" s="36"/>
      <c r="C324" s="36" t="s">
        <v>199</v>
      </c>
      <c r="D324" s="36"/>
      <c r="E324" s="37">
        <v>8.8520000000000003</v>
      </c>
      <c r="F324" s="37"/>
      <c r="G324" s="37"/>
      <c r="H324" s="37"/>
      <c r="I324" s="37"/>
      <c r="J324" s="38"/>
      <c r="K324" s="37"/>
    </row>
    <row r="325" spans="1:11" s="2" customFormat="1" ht="13.5" customHeight="1">
      <c r="A325" s="23"/>
      <c r="B325" s="24"/>
      <c r="C325" s="24" t="s">
        <v>443</v>
      </c>
      <c r="D325" s="24"/>
      <c r="E325" s="25"/>
      <c r="F325" s="25"/>
      <c r="G325" s="25"/>
      <c r="H325" s="25"/>
      <c r="I325" s="25"/>
      <c r="J325" s="26"/>
      <c r="K325" s="25"/>
    </row>
    <row r="326" spans="1:11" s="2" customFormat="1" ht="13.5" customHeight="1">
      <c r="A326" s="27"/>
      <c r="B326" s="28"/>
      <c r="C326" s="28" t="s">
        <v>444</v>
      </c>
      <c r="D326" s="28"/>
      <c r="E326" s="29">
        <v>2.028</v>
      </c>
      <c r="F326" s="29"/>
      <c r="G326" s="29"/>
      <c r="H326" s="29"/>
      <c r="I326" s="29"/>
      <c r="J326" s="30"/>
      <c r="K326" s="29"/>
    </row>
    <row r="327" spans="1:11" s="2" customFormat="1" ht="13.5" customHeight="1">
      <c r="A327" s="35"/>
      <c r="B327" s="36"/>
      <c r="C327" s="36" t="s">
        <v>199</v>
      </c>
      <c r="D327" s="36"/>
      <c r="E327" s="37">
        <v>2.028</v>
      </c>
      <c r="F327" s="37"/>
      <c r="G327" s="37"/>
      <c r="H327" s="37"/>
      <c r="I327" s="37"/>
      <c r="J327" s="38"/>
      <c r="K327" s="37"/>
    </row>
    <row r="328" spans="1:11" s="2" customFormat="1" ht="13.5" customHeight="1">
      <c r="A328" s="31"/>
      <c r="B328" s="32"/>
      <c r="C328" s="32" t="s">
        <v>186</v>
      </c>
      <c r="D328" s="32"/>
      <c r="E328" s="33">
        <v>10.88</v>
      </c>
      <c r="F328" s="33"/>
      <c r="G328" s="33"/>
      <c r="H328" s="33"/>
      <c r="I328" s="33"/>
      <c r="J328" s="34"/>
      <c r="K328" s="33"/>
    </row>
    <row r="329" spans="1:11" s="2" customFormat="1" ht="13.5" customHeight="1">
      <c r="A329" s="19">
        <v>53</v>
      </c>
      <c r="B329" s="20" t="s">
        <v>445</v>
      </c>
      <c r="C329" s="20" t="s">
        <v>446</v>
      </c>
      <c r="D329" s="20" t="s">
        <v>235</v>
      </c>
      <c r="E329" s="21">
        <v>66.403000000000006</v>
      </c>
      <c r="F329" s="21">
        <v>12.051</v>
      </c>
      <c r="G329" s="21">
        <v>101.663</v>
      </c>
      <c r="H329" s="21">
        <v>698.56</v>
      </c>
      <c r="I329" s="21">
        <v>800.22299999999996</v>
      </c>
      <c r="J329" s="22">
        <v>3.6900000000000001E-3</v>
      </c>
      <c r="K329" s="21">
        <v>0.24502707000000001</v>
      </c>
    </row>
    <row r="330" spans="1:11" s="2" customFormat="1" ht="13.5" customHeight="1">
      <c r="A330" s="27"/>
      <c r="B330" s="28"/>
      <c r="C330" s="28" t="s">
        <v>447</v>
      </c>
      <c r="D330" s="28"/>
      <c r="E330" s="29">
        <v>7.4960000000000004</v>
      </c>
      <c r="F330" s="29"/>
      <c r="G330" s="29"/>
      <c r="H330" s="29"/>
      <c r="I330" s="29"/>
      <c r="J330" s="30"/>
      <c r="K330" s="29"/>
    </row>
    <row r="331" spans="1:11" s="2" customFormat="1" ht="13.5" customHeight="1">
      <c r="A331" s="27"/>
      <c r="B331" s="28"/>
      <c r="C331" s="28" t="s">
        <v>448</v>
      </c>
      <c r="D331" s="28"/>
      <c r="E331" s="29">
        <v>8.3160000000000007</v>
      </c>
      <c r="F331" s="29"/>
      <c r="G331" s="29"/>
      <c r="H331" s="29"/>
      <c r="I331" s="29"/>
      <c r="J331" s="30"/>
      <c r="K331" s="29"/>
    </row>
    <row r="332" spans="1:11" s="2" customFormat="1" ht="13.5" customHeight="1">
      <c r="A332" s="27"/>
      <c r="B332" s="28"/>
      <c r="C332" s="28" t="s">
        <v>449</v>
      </c>
      <c r="D332" s="28"/>
      <c r="E332" s="29">
        <v>8.94</v>
      </c>
      <c r="F332" s="29"/>
      <c r="G332" s="29"/>
      <c r="H332" s="29"/>
      <c r="I332" s="29"/>
      <c r="J332" s="30"/>
      <c r="K332" s="29"/>
    </row>
    <row r="333" spans="1:11" s="2" customFormat="1" ht="13.5" customHeight="1">
      <c r="A333" s="27"/>
      <c r="B333" s="28"/>
      <c r="C333" s="28" t="s">
        <v>450</v>
      </c>
      <c r="D333" s="28"/>
      <c r="E333" s="29">
        <v>13.106</v>
      </c>
      <c r="F333" s="29"/>
      <c r="G333" s="29"/>
      <c r="H333" s="29"/>
      <c r="I333" s="29"/>
      <c r="J333" s="30"/>
      <c r="K333" s="29"/>
    </row>
    <row r="334" spans="1:11" s="2" customFormat="1" ht="13.5" customHeight="1">
      <c r="A334" s="27"/>
      <c r="B334" s="28"/>
      <c r="C334" s="28" t="s">
        <v>451</v>
      </c>
      <c r="D334" s="28"/>
      <c r="E334" s="29">
        <v>17.324999999999999</v>
      </c>
      <c r="F334" s="29"/>
      <c r="G334" s="29"/>
      <c r="H334" s="29"/>
      <c r="I334" s="29"/>
      <c r="J334" s="30"/>
      <c r="K334" s="29"/>
    </row>
    <row r="335" spans="1:11" s="2" customFormat="1" ht="13.5" customHeight="1">
      <c r="A335" s="35"/>
      <c r="B335" s="36"/>
      <c r="C335" s="36" t="s">
        <v>199</v>
      </c>
      <c r="D335" s="36"/>
      <c r="E335" s="37">
        <v>55.183</v>
      </c>
      <c r="F335" s="37"/>
      <c r="G335" s="37"/>
      <c r="H335" s="37"/>
      <c r="I335" s="37"/>
      <c r="J335" s="38"/>
      <c r="K335" s="37"/>
    </row>
    <row r="336" spans="1:11" s="2" customFormat="1" ht="13.5" customHeight="1">
      <c r="A336" s="27"/>
      <c r="B336" s="28"/>
      <c r="C336" s="28" t="s">
        <v>452</v>
      </c>
      <c r="D336" s="28"/>
      <c r="E336" s="29">
        <v>11.22</v>
      </c>
      <c r="F336" s="29"/>
      <c r="G336" s="29"/>
      <c r="H336" s="29"/>
      <c r="I336" s="29"/>
      <c r="J336" s="30"/>
      <c r="K336" s="29"/>
    </row>
    <row r="337" spans="1:11" s="2" customFormat="1" ht="13.5" customHeight="1">
      <c r="A337" s="35"/>
      <c r="B337" s="36"/>
      <c r="C337" s="36" t="s">
        <v>199</v>
      </c>
      <c r="D337" s="36"/>
      <c r="E337" s="37">
        <v>11.22</v>
      </c>
      <c r="F337" s="37"/>
      <c r="G337" s="37"/>
      <c r="H337" s="37"/>
      <c r="I337" s="37"/>
      <c r="J337" s="38"/>
      <c r="K337" s="37"/>
    </row>
    <row r="338" spans="1:11" s="2" customFormat="1" ht="13.5" customHeight="1">
      <c r="A338" s="31"/>
      <c r="B338" s="32"/>
      <c r="C338" s="32" t="s">
        <v>186</v>
      </c>
      <c r="D338" s="32"/>
      <c r="E338" s="33">
        <v>66.403000000000006</v>
      </c>
      <c r="F338" s="33"/>
      <c r="G338" s="33"/>
      <c r="H338" s="33"/>
      <c r="I338" s="33"/>
      <c r="J338" s="34"/>
      <c r="K338" s="33"/>
    </row>
    <row r="339" spans="1:11" s="2" customFormat="1" ht="13.5" customHeight="1">
      <c r="A339" s="19">
        <v>54</v>
      </c>
      <c r="B339" s="20" t="s">
        <v>453</v>
      </c>
      <c r="C339" s="20" t="s">
        <v>454</v>
      </c>
      <c r="D339" s="20" t="s">
        <v>235</v>
      </c>
      <c r="E339" s="21">
        <v>65.429000000000002</v>
      </c>
      <c r="F339" s="21">
        <v>3.681</v>
      </c>
      <c r="G339" s="21">
        <v>0</v>
      </c>
      <c r="H339" s="21">
        <v>240.84399999999999</v>
      </c>
      <c r="I339" s="21">
        <v>240.84399999999999</v>
      </c>
      <c r="J339" s="22">
        <v>0</v>
      </c>
      <c r="K339" s="21">
        <v>0</v>
      </c>
    </row>
    <row r="340" spans="1:11" s="2" customFormat="1" ht="24" customHeight="1">
      <c r="A340" s="19">
        <v>55</v>
      </c>
      <c r="B340" s="20" t="s">
        <v>455</v>
      </c>
      <c r="C340" s="20" t="s">
        <v>456</v>
      </c>
      <c r="D340" s="20" t="s">
        <v>235</v>
      </c>
      <c r="E340" s="21">
        <v>18.422999999999998</v>
      </c>
      <c r="F340" s="21">
        <v>23.012</v>
      </c>
      <c r="G340" s="21">
        <v>44.584000000000003</v>
      </c>
      <c r="H340" s="21">
        <v>379.36599999999999</v>
      </c>
      <c r="I340" s="21">
        <v>423.95</v>
      </c>
      <c r="J340" s="22">
        <v>8.6E-3</v>
      </c>
      <c r="K340" s="21">
        <v>0.15843779999999999</v>
      </c>
    </row>
    <row r="341" spans="1:11" s="2" customFormat="1" ht="13.5" customHeight="1">
      <c r="A341" s="27"/>
      <c r="B341" s="28"/>
      <c r="C341" s="28" t="s">
        <v>457</v>
      </c>
      <c r="D341" s="28"/>
      <c r="E341" s="29">
        <v>2.1659999999999999</v>
      </c>
      <c r="F341" s="29"/>
      <c r="G341" s="29"/>
      <c r="H341" s="29"/>
      <c r="I341" s="29"/>
      <c r="J341" s="30"/>
      <c r="K341" s="29"/>
    </row>
    <row r="342" spans="1:11" s="2" customFormat="1" ht="13.5" customHeight="1">
      <c r="A342" s="27"/>
      <c r="B342" s="28"/>
      <c r="C342" s="28" t="s">
        <v>458</v>
      </c>
      <c r="D342" s="28"/>
      <c r="E342" s="29">
        <v>2.58</v>
      </c>
      <c r="F342" s="29"/>
      <c r="G342" s="29"/>
      <c r="H342" s="29"/>
      <c r="I342" s="29"/>
      <c r="J342" s="30"/>
      <c r="K342" s="29"/>
    </row>
    <row r="343" spans="1:11" s="2" customFormat="1" ht="13.5" customHeight="1">
      <c r="A343" s="27"/>
      <c r="B343" s="28"/>
      <c r="C343" s="28" t="s">
        <v>459</v>
      </c>
      <c r="D343" s="28"/>
      <c r="E343" s="29">
        <v>2.2200000000000002</v>
      </c>
      <c r="F343" s="29"/>
      <c r="G343" s="29"/>
      <c r="H343" s="29"/>
      <c r="I343" s="29"/>
      <c r="J343" s="30"/>
      <c r="K343" s="29"/>
    </row>
    <row r="344" spans="1:11" s="2" customFormat="1" ht="13.5" customHeight="1">
      <c r="A344" s="27"/>
      <c r="B344" s="28"/>
      <c r="C344" s="28" t="s">
        <v>460</v>
      </c>
      <c r="D344" s="28"/>
      <c r="E344" s="29">
        <v>4.3319999999999999</v>
      </c>
      <c r="F344" s="29"/>
      <c r="G344" s="29"/>
      <c r="H344" s="29"/>
      <c r="I344" s="29"/>
      <c r="J344" s="30"/>
      <c r="K344" s="29"/>
    </row>
    <row r="345" spans="1:11" s="2" customFormat="1" ht="13.5" customHeight="1">
      <c r="A345" s="27"/>
      <c r="B345" s="28"/>
      <c r="C345" s="28" t="s">
        <v>461</v>
      </c>
      <c r="D345" s="28"/>
      <c r="E345" s="29">
        <v>3.7050000000000001</v>
      </c>
      <c r="F345" s="29"/>
      <c r="G345" s="29"/>
      <c r="H345" s="29"/>
      <c r="I345" s="29"/>
      <c r="J345" s="30"/>
      <c r="K345" s="29"/>
    </row>
    <row r="346" spans="1:11" s="2" customFormat="1" ht="13.5" customHeight="1">
      <c r="A346" s="35"/>
      <c r="B346" s="36"/>
      <c r="C346" s="36" t="s">
        <v>199</v>
      </c>
      <c r="D346" s="36"/>
      <c r="E346" s="37">
        <v>15.003</v>
      </c>
      <c r="F346" s="37"/>
      <c r="G346" s="37"/>
      <c r="H346" s="37"/>
      <c r="I346" s="37"/>
      <c r="J346" s="38"/>
      <c r="K346" s="37"/>
    </row>
    <row r="347" spans="1:11" s="2" customFormat="1" ht="13.5" customHeight="1">
      <c r="A347" s="27"/>
      <c r="B347" s="28"/>
      <c r="C347" s="28" t="s">
        <v>462</v>
      </c>
      <c r="D347" s="28"/>
      <c r="E347" s="29">
        <v>3.42</v>
      </c>
      <c r="F347" s="29"/>
      <c r="G347" s="29"/>
      <c r="H347" s="29"/>
      <c r="I347" s="29"/>
      <c r="J347" s="30"/>
      <c r="K347" s="29"/>
    </row>
    <row r="348" spans="1:11" s="2" customFormat="1" ht="13.5" customHeight="1">
      <c r="A348" s="35"/>
      <c r="B348" s="36"/>
      <c r="C348" s="36" t="s">
        <v>199</v>
      </c>
      <c r="D348" s="36"/>
      <c r="E348" s="37">
        <v>3.42</v>
      </c>
      <c r="F348" s="37"/>
      <c r="G348" s="37"/>
      <c r="H348" s="37"/>
      <c r="I348" s="37"/>
      <c r="J348" s="38"/>
      <c r="K348" s="37"/>
    </row>
    <row r="349" spans="1:11" s="2" customFormat="1" ht="13.5" customHeight="1">
      <c r="A349" s="31"/>
      <c r="B349" s="32"/>
      <c r="C349" s="32" t="s">
        <v>186</v>
      </c>
      <c r="D349" s="32"/>
      <c r="E349" s="33">
        <v>18.422999999999998</v>
      </c>
      <c r="F349" s="33"/>
      <c r="G349" s="33"/>
      <c r="H349" s="33"/>
      <c r="I349" s="33"/>
      <c r="J349" s="34"/>
      <c r="K349" s="33"/>
    </row>
    <row r="350" spans="1:11" s="2" customFormat="1" ht="24" customHeight="1">
      <c r="A350" s="19">
        <v>56</v>
      </c>
      <c r="B350" s="20" t="s">
        <v>463</v>
      </c>
      <c r="C350" s="20" t="s">
        <v>464</v>
      </c>
      <c r="D350" s="20" t="s">
        <v>235</v>
      </c>
      <c r="E350" s="21">
        <v>18.422999999999998</v>
      </c>
      <c r="F350" s="21">
        <v>6.15</v>
      </c>
      <c r="G350" s="21">
        <v>0</v>
      </c>
      <c r="H350" s="21">
        <v>113.301</v>
      </c>
      <c r="I350" s="21">
        <v>113.301</v>
      </c>
      <c r="J350" s="22">
        <v>0</v>
      </c>
      <c r="K350" s="21">
        <v>0</v>
      </c>
    </row>
    <row r="351" spans="1:11" s="2" customFormat="1" ht="13.5" customHeight="1">
      <c r="A351" s="19">
        <v>57</v>
      </c>
      <c r="B351" s="20" t="s">
        <v>465</v>
      </c>
      <c r="C351" s="20" t="s">
        <v>466</v>
      </c>
      <c r="D351" s="20" t="s">
        <v>208</v>
      </c>
      <c r="E351" s="21">
        <v>1.246</v>
      </c>
      <c r="F351" s="21">
        <v>1520.4069999999999</v>
      </c>
      <c r="G351" s="21">
        <v>1253.9349999999999</v>
      </c>
      <c r="H351" s="21">
        <v>640.49199999999996</v>
      </c>
      <c r="I351" s="21">
        <v>1894.4269999999999</v>
      </c>
      <c r="J351" s="22">
        <v>1.0162899999999999</v>
      </c>
      <c r="K351" s="21">
        <v>1.2662973399999999</v>
      </c>
    </row>
    <row r="352" spans="1:11" s="2" customFormat="1" ht="13.5" customHeight="1">
      <c r="A352" s="23"/>
      <c r="B352" s="24"/>
      <c r="C352" s="24" t="s">
        <v>467</v>
      </c>
      <c r="D352" s="24"/>
      <c r="E352" s="25"/>
      <c r="F352" s="25"/>
      <c r="G352" s="25"/>
      <c r="H352" s="25"/>
      <c r="I352" s="25"/>
      <c r="J352" s="26"/>
      <c r="K352" s="25"/>
    </row>
    <row r="353" spans="1:11" s="2" customFormat="1" ht="13.5" customHeight="1">
      <c r="A353" s="27"/>
      <c r="B353" s="28"/>
      <c r="C353" s="28" t="s">
        <v>468</v>
      </c>
      <c r="D353" s="28"/>
      <c r="E353" s="29">
        <v>1245.9069999999999</v>
      </c>
      <c r="F353" s="29"/>
      <c r="G353" s="29"/>
      <c r="H353" s="29"/>
      <c r="I353" s="29"/>
      <c r="J353" s="30"/>
      <c r="K353" s="29"/>
    </row>
    <row r="354" spans="1:11" s="2" customFormat="1" ht="13.5" customHeight="1">
      <c r="A354" s="35"/>
      <c r="B354" s="36"/>
      <c r="C354" s="36" t="s">
        <v>199</v>
      </c>
      <c r="D354" s="36"/>
      <c r="E354" s="37">
        <v>1245.9069999999999</v>
      </c>
      <c r="F354" s="37"/>
      <c r="G354" s="37"/>
      <c r="H354" s="37"/>
      <c r="I354" s="37"/>
      <c r="J354" s="38"/>
      <c r="K354" s="37"/>
    </row>
    <row r="355" spans="1:11" s="2" customFormat="1" ht="13.5" customHeight="1">
      <c r="A355" s="27"/>
      <c r="B355" s="28"/>
      <c r="C355" s="28" t="s">
        <v>469</v>
      </c>
      <c r="D355" s="28"/>
      <c r="E355" s="29">
        <v>1.246</v>
      </c>
      <c r="F355" s="29"/>
      <c r="G355" s="29"/>
      <c r="H355" s="29"/>
      <c r="I355" s="29"/>
      <c r="J355" s="30"/>
      <c r="K355" s="29"/>
    </row>
    <row r="356" spans="1:11" s="2" customFormat="1" ht="13.5" customHeight="1">
      <c r="A356" s="35"/>
      <c r="B356" s="36"/>
      <c r="C356" s="36" t="s">
        <v>199</v>
      </c>
      <c r="D356" s="36"/>
      <c r="E356" s="37">
        <v>1.246</v>
      </c>
      <c r="F356" s="37"/>
      <c r="G356" s="37"/>
      <c r="H356" s="37"/>
      <c r="I356" s="37"/>
      <c r="J356" s="38"/>
      <c r="K356" s="37"/>
    </row>
    <row r="357" spans="1:11" s="2" customFormat="1" ht="28.5" customHeight="1">
      <c r="A357" s="15"/>
      <c r="B357" s="16" t="s">
        <v>53</v>
      </c>
      <c r="C357" s="16" t="s">
        <v>54</v>
      </c>
      <c r="D357" s="16"/>
      <c r="E357" s="17"/>
      <c r="F357" s="17"/>
      <c r="G357" s="17">
        <v>700.38099999999997</v>
      </c>
      <c r="H357" s="17">
        <v>903.89800000000002</v>
      </c>
      <c r="I357" s="17">
        <v>1604.279</v>
      </c>
      <c r="J357" s="18"/>
      <c r="K357" s="17">
        <v>9.5204885899999994</v>
      </c>
    </row>
    <row r="358" spans="1:11" s="2" customFormat="1" ht="13.5" customHeight="1">
      <c r="A358" s="19">
        <v>58</v>
      </c>
      <c r="B358" s="20" t="s">
        <v>470</v>
      </c>
      <c r="C358" s="20" t="s">
        <v>471</v>
      </c>
      <c r="D358" s="20" t="s">
        <v>183</v>
      </c>
      <c r="E358" s="21">
        <v>3.7490000000000001</v>
      </c>
      <c r="F358" s="21">
        <v>127.99</v>
      </c>
      <c r="G358" s="21">
        <v>340.08699999999999</v>
      </c>
      <c r="H358" s="21">
        <v>139.74799999999999</v>
      </c>
      <c r="I358" s="21">
        <v>479.83499999999998</v>
      </c>
      <c r="J358" s="22">
        <v>2.4157999999999999</v>
      </c>
      <c r="K358" s="21">
        <v>9.0568342000000008</v>
      </c>
    </row>
    <row r="359" spans="1:11" s="2" customFormat="1" ht="13.5" customHeight="1">
      <c r="A359" s="27"/>
      <c r="B359" s="28"/>
      <c r="C359" s="28" t="s">
        <v>472</v>
      </c>
      <c r="D359" s="28"/>
      <c r="E359" s="29">
        <v>0.51</v>
      </c>
      <c r="F359" s="29"/>
      <c r="G359" s="29"/>
      <c r="H359" s="29"/>
      <c r="I359" s="29"/>
      <c r="J359" s="30"/>
      <c r="K359" s="29"/>
    </row>
    <row r="360" spans="1:11" s="2" customFormat="1" ht="13.5" customHeight="1">
      <c r="A360" s="27"/>
      <c r="B360" s="28"/>
      <c r="C360" s="28" t="s">
        <v>473</v>
      </c>
      <c r="D360" s="28"/>
      <c r="E360" s="29">
        <v>0.17699999999999999</v>
      </c>
      <c r="F360" s="29"/>
      <c r="G360" s="29"/>
      <c r="H360" s="29"/>
      <c r="I360" s="29"/>
      <c r="J360" s="30"/>
      <c r="K360" s="29"/>
    </row>
    <row r="361" spans="1:11" s="2" customFormat="1" ht="24" customHeight="1">
      <c r="A361" s="27"/>
      <c r="B361" s="28"/>
      <c r="C361" s="28" t="s">
        <v>474</v>
      </c>
      <c r="D361" s="28"/>
      <c r="E361" s="29">
        <v>0.94699999999999995</v>
      </c>
      <c r="F361" s="29"/>
      <c r="G361" s="29"/>
      <c r="H361" s="29"/>
      <c r="I361" s="29"/>
      <c r="J361" s="30"/>
      <c r="K361" s="29"/>
    </row>
    <row r="362" spans="1:11" s="2" customFormat="1" ht="13.5" customHeight="1">
      <c r="A362" s="27"/>
      <c r="B362" s="28"/>
      <c r="C362" s="28" t="s">
        <v>475</v>
      </c>
      <c r="D362" s="28"/>
      <c r="E362" s="29">
        <v>0.19700000000000001</v>
      </c>
      <c r="F362" s="29"/>
      <c r="G362" s="29"/>
      <c r="H362" s="29"/>
      <c r="I362" s="29"/>
      <c r="J362" s="30"/>
      <c r="K362" s="29"/>
    </row>
    <row r="363" spans="1:11" s="2" customFormat="1" ht="13.5" customHeight="1">
      <c r="A363" s="27"/>
      <c r="B363" s="28"/>
      <c r="C363" s="28" t="s">
        <v>476</v>
      </c>
      <c r="D363" s="28"/>
      <c r="E363" s="29">
        <v>0.497</v>
      </c>
      <c r="F363" s="29"/>
      <c r="G363" s="29"/>
      <c r="H363" s="29"/>
      <c r="I363" s="29"/>
      <c r="J363" s="30"/>
      <c r="K363" s="29"/>
    </row>
    <row r="364" spans="1:11" s="2" customFormat="1" ht="13.5" customHeight="1">
      <c r="A364" s="27"/>
      <c r="B364" s="28"/>
      <c r="C364" s="28" t="s">
        <v>473</v>
      </c>
      <c r="D364" s="28"/>
      <c r="E364" s="29">
        <v>0.17699999999999999</v>
      </c>
      <c r="F364" s="29"/>
      <c r="G364" s="29"/>
      <c r="H364" s="29"/>
      <c r="I364" s="29"/>
      <c r="J364" s="30"/>
      <c r="K364" s="29"/>
    </row>
    <row r="365" spans="1:11" s="2" customFormat="1" ht="13.5" customHeight="1">
      <c r="A365" s="27"/>
      <c r="B365" s="28"/>
      <c r="C365" s="28" t="s">
        <v>477</v>
      </c>
      <c r="D365" s="28"/>
      <c r="E365" s="29">
        <v>0.46</v>
      </c>
      <c r="F365" s="29"/>
      <c r="G365" s="29"/>
      <c r="H365" s="29"/>
      <c r="I365" s="29"/>
      <c r="J365" s="30"/>
      <c r="K365" s="29"/>
    </row>
    <row r="366" spans="1:11" s="2" customFormat="1" ht="13.5" customHeight="1">
      <c r="A366" s="27"/>
      <c r="B366" s="28"/>
      <c r="C366" s="28" t="s">
        <v>478</v>
      </c>
      <c r="D366" s="28"/>
      <c r="E366" s="29">
        <v>7.9000000000000001E-2</v>
      </c>
      <c r="F366" s="29"/>
      <c r="G366" s="29"/>
      <c r="H366" s="29"/>
      <c r="I366" s="29"/>
      <c r="J366" s="30"/>
      <c r="K366" s="29"/>
    </row>
    <row r="367" spans="1:11" s="2" customFormat="1" ht="13.5" customHeight="1">
      <c r="A367" s="27"/>
      <c r="B367" s="28"/>
      <c r="C367" s="28" t="s">
        <v>479</v>
      </c>
      <c r="D367" s="28"/>
      <c r="E367" s="29">
        <v>0.52800000000000002</v>
      </c>
      <c r="F367" s="29"/>
      <c r="G367" s="29"/>
      <c r="H367" s="29"/>
      <c r="I367" s="29"/>
      <c r="J367" s="30"/>
      <c r="K367" s="29"/>
    </row>
    <row r="368" spans="1:11" s="2" customFormat="1" ht="13.5" customHeight="1">
      <c r="A368" s="27"/>
      <c r="B368" s="28"/>
      <c r="C368" s="28" t="s">
        <v>473</v>
      </c>
      <c r="D368" s="28"/>
      <c r="E368" s="29">
        <v>0.17699999999999999</v>
      </c>
      <c r="F368" s="29"/>
      <c r="G368" s="29"/>
      <c r="H368" s="29"/>
      <c r="I368" s="29"/>
      <c r="J368" s="30"/>
      <c r="K368" s="29"/>
    </row>
    <row r="369" spans="1:11" s="2" customFormat="1" ht="13.5" customHeight="1">
      <c r="A369" s="31"/>
      <c r="B369" s="32"/>
      <c r="C369" s="32" t="s">
        <v>186</v>
      </c>
      <c r="D369" s="32"/>
      <c r="E369" s="33">
        <v>3.7490000000000001</v>
      </c>
      <c r="F369" s="33"/>
      <c r="G369" s="33"/>
      <c r="H369" s="33"/>
      <c r="I369" s="33"/>
      <c r="J369" s="34"/>
      <c r="K369" s="33"/>
    </row>
    <row r="370" spans="1:11" s="2" customFormat="1" ht="24" customHeight="1">
      <c r="A370" s="19">
        <v>59</v>
      </c>
      <c r="B370" s="20" t="s">
        <v>480</v>
      </c>
      <c r="C370" s="20" t="s">
        <v>481</v>
      </c>
      <c r="D370" s="20" t="s">
        <v>235</v>
      </c>
      <c r="E370" s="21">
        <v>21.835999999999999</v>
      </c>
      <c r="F370" s="21">
        <v>22.667000000000002</v>
      </c>
      <c r="G370" s="21">
        <v>70.989000000000004</v>
      </c>
      <c r="H370" s="21">
        <v>423.96800000000002</v>
      </c>
      <c r="I370" s="21">
        <v>494.95699999999999</v>
      </c>
      <c r="J370" s="22">
        <v>8.4600000000000005E-3</v>
      </c>
      <c r="K370" s="21">
        <v>0.18473255999999999</v>
      </c>
    </row>
    <row r="371" spans="1:11" s="2" customFormat="1" ht="13.5" customHeight="1">
      <c r="A371" s="27"/>
      <c r="B371" s="28"/>
      <c r="C371" s="28" t="s">
        <v>482</v>
      </c>
      <c r="D371" s="28"/>
      <c r="E371" s="29">
        <v>3.5880000000000001</v>
      </c>
      <c r="F371" s="29"/>
      <c r="G371" s="29"/>
      <c r="H371" s="29"/>
      <c r="I371" s="29"/>
      <c r="J371" s="30"/>
      <c r="K371" s="29"/>
    </row>
    <row r="372" spans="1:11" s="2" customFormat="1" ht="13.5" customHeight="1">
      <c r="A372" s="27"/>
      <c r="B372" s="28"/>
      <c r="C372" s="28" t="s">
        <v>483</v>
      </c>
      <c r="D372" s="28"/>
      <c r="E372" s="29">
        <v>6.9249999999999998</v>
      </c>
      <c r="F372" s="29"/>
      <c r="G372" s="29"/>
      <c r="H372" s="29"/>
      <c r="I372" s="29"/>
      <c r="J372" s="30"/>
      <c r="K372" s="29"/>
    </row>
    <row r="373" spans="1:11" s="2" customFormat="1" ht="13.5" customHeight="1">
      <c r="A373" s="27"/>
      <c r="B373" s="28"/>
      <c r="C373" s="28" t="s">
        <v>484</v>
      </c>
      <c r="D373" s="28"/>
      <c r="E373" s="29">
        <v>3.6440000000000001</v>
      </c>
      <c r="F373" s="29"/>
      <c r="G373" s="29"/>
      <c r="H373" s="29"/>
      <c r="I373" s="29"/>
      <c r="J373" s="30"/>
      <c r="K373" s="29"/>
    </row>
    <row r="374" spans="1:11" s="2" customFormat="1" ht="13.5" customHeight="1">
      <c r="A374" s="27"/>
      <c r="B374" s="28"/>
      <c r="C374" s="28" t="s">
        <v>485</v>
      </c>
      <c r="D374" s="28"/>
      <c r="E374" s="29">
        <v>3.3140000000000001</v>
      </c>
      <c r="F374" s="29"/>
      <c r="G374" s="29"/>
      <c r="H374" s="29"/>
      <c r="I374" s="29"/>
      <c r="J374" s="30"/>
      <c r="K374" s="29"/>
    </row>
    <row r="375" spans="1:11" s="2" customFormat="1" ht="13.5" customHeight="1">
      <c r="A375" s="27"/>
      <c r="B375" s="28"/>
      <c r="C375" s="28" t="s">
        <v>486</v>
      </c>
      <c r="D375" s="28"/>
      <c r="E375" s="29">
        <v>4.3650000000000002</v>
      </c>
      <c r="F375" s="29"/>
      <c r="G375" s="29"/>
      <c r="H375" s="29"/>
      <c r="I375" s="29"/>
      <c r="J375" s="30"/>
      <c r="K375" s="29"/>
    </row>
    <row r="376" spans="1:11" s="2" customFormat="1" ht="13.5" customHeight="1">
      <c r="A376" s="31"/>
      <c r="B376" s="32"/>
      <c r="C376" s="32" t="s">
        <v>186</v>
      </c>
      <c r="D376" s="32"/>
      <c r="E376" s="33">
        <v>21.835999999999999</v>
      </c>
      <c r="F376" s="33"/>
      <c r="G376" s="33"/>
      <c r="H376" s="33"/>
      <c r="I376" s="33"/>
      <c r="J376" s="34"/>
      <c r="K376" s="33"/>
    </row>
    <row r="377" spans="1:11" s="2" customFormat="1" ht="24" customHeight="1">
      <c r="A377" s="19">
        <v>60</v>
      </c>
      <c r="B377" s="20" t="s">
        <v>487</v>
      </c>
      <c r="C377" s="20" t="s">
        <v>488</v>
      </c>
      <c r="D377" s="20" t="s">
        <v>235</v>
      </c>
      <c r="E377" s="21">
        <v>21.835999999999999</v>
      </c>
      <c r="F377" s="21">
        <v>4.5179999999999998</v>
      </c>
      <c r="G377" s="21">
        <v>0</v>
      </c>
      <c r="H377" s="21">
        <v>98.655000000000001</v>
      </c>
      <c r="I377" s="21">
        <v>98.655000000000001</v>
      </c>
      <c r="J377" s="22">
        <v>0</v>
      </c>
      <c r="K377" s="21">
        <v>0</v>
      </c>
    </row>
    <row r="378" spans="1:11" s="2" customFormat="1" ht="13.5" customHeight="1">
      <c r="A378" s="19">
        <v>61</v>
      </c>
      <c r="B378" s="20" t="s">
        <v>489</v>
      </c>
      <c r="C378" s="20" t="s">
        <v>490</v>
      </c>
      <c r="D378" s="20" t="s">
        <v>208</v>
      </c>
      <c r="E378" s="21">
        <v>0.247</v>
      </c>
      <c r="F378" s="21">
        <v>1706.39</v>
      </c>
      <c r="G378" s="21">
        <v>277.68099999999998</v>
      </c>
      <c r="H378" s="21">
        <v>143.797</v>
      </c>
      <c r="I378" s="21">
        <v>421.47800000000001</v>
      </c>
      <c r="J378" s="22">
        <v>1.0165500000000001</v>
      </c>
      <c r="K378" s="21">
        <v>0.25108785</v>
      </c>
    </row>
    <row r="379" spans="1:11" s="2" customFormat="1" ht="13.5" customHeight="1">
      <c r="A379" s="23"/>
      <c r="B379" s="24"/>
      <c r="C379" s="24" t="s">
        <v>491</v>
      </c>
      <c r="D379" s="24"/>
      <c r="E379" s="25"/>
      <c r="F379" s="25"/>
      <c r="G379" s="25"/>
      <c r="H379" s="25"/>
      <c r="I379" s="25"/>
      <c r="J379" s="26"/>
      <c r="K379" s="25"/>
    </row>
    <row r="380" spans="1:11" s="2" customFormat="1" ht="13.5" customHeight="1">
      <c r="A380" s="27"/>
      <c r="B380" s="28"/>
      <c r="C380" s="28" t="s">
        <v>492</v>
      </c>
      <c r="D380" s="28"/>
      <c r="E380" s="29">
        <v>132.11699999999999</v>
      </c>
      <c r="F380" s="29"/>
      <c r="G380" s="29"/>
      <c r="H380" s="29"/>
      <c r="I380" s="29"/>
      <c r="J380" s="30"/>
      <c r="K380" s="29"/>
    </row>
    <row r="381" spans="1:11" s="2" customFormat="1" ht="13.5" customHeight="1">
      <c r="A381" s="35"/>
      <c r="B381" s="36"/>
      <c r="C381" s="36" t="s">
        <v>199</v>
      </c>
      <c r="D381" s="36"/>
      <c r="E381" s="37">
        <v>132.11699999999999</v>
      </c>
      <c r="F381" s="37"/>
      <c r="G381" s="37"/>
      <c r="H381" s="37"/>
      <c r="I381" s="37"/>
      <c r="J381" s="38"/>
      <c r="K381" s="37"/>
    </row>
    <row r="382" spans="1:11" s="2" customFormat="1" ht="13.5" customHeight="1">
      <c r="A382" s="23"/>
      <c r="B382" s="24"/>
      <c r="C382" s="24" t="s">
        <v>493</v>
      </c>
      <c r="D382" s="24"/>
      <c r="E382" s="25"/>
      <c r="F382" s="25"/>
      <c r="G382" s="25"/>
      <c r="H382" s="25"/>
      <c r="I382" s="25"/>
      <c r="J382" s="26"/>
      <c r="K382" s="25"/>
    </row>
    <row r="383" spans="1:11" s="2" customFormat="1" ht="13.5" customHeight="1">
      <c r="A383" s="27"/>
      <c r="B383" s="28"/>
      <c r="C383" s="28" t="s">
        <v>494</v>
      </c>
      <c r="D383" s="28"/>
      <c r="E383" s="29">
        <v>114.42100000000001</v>
      </c>
      <c r="F383" s="29"/>
      <c r="G383" s="29"/>
      <c r="H383" s="29"/>
      <c r="I383" s="29"/>
      <c r="J383" s="30"/>
      <c r="K383" s="29"/>
    </row>
    <row r="384" spans="1:11" s="2" customFormat="1" ht="13.5" customHeight="1">
      <c r="A384" s="35"/>
      <c r="B384" s="36"/>
      <c r="C384" s="36" t="s">
        <v>199</v>
      </c>
      <c r="D384" s="36"/>
      <c r="E384" s="37">
        <v>114.42100000000001</v>
      </c>
      <c r="F384" s="37"/>
      <c r="G384" s="37"/>
      <c r="H384" s="37"/>
      <c r="I384" s="37"/>
      <c r="J384" s="38"/>
      <c r="K384" s="37"/>
    </row>
    <row r="385" spans="1:11" s="2" customFormat="1" ht="13.5" customHeight="1">
      <c r="A385" s="27"/>
      <c r="B385" s="28"/>
      <c r="C385" s="28" t="s">
        <v>495</v>
      </c>
      <c r="D385" s="28"/>
      <c r="E385" s="29">
        <v>0.247</v>
      </c>
      <c r="F385" s="29"/>
      <c r="G385" s="29"/>
      <c r="H385" s="29"/>
      <c r="I385" s="29"/>
      <c r="J385" s="30"/>
      <c r="K385" s="29"/>
    </row>
    <row r="386" spans="1:11" s="2" customFormat="1" ht="13.5" customHeight="1">
      <c r="A386" s="35"/>
      <c r="B386" s="36"/>
      <c r="C386" s="36" t="s">
        <v>199</v>
      </c>
      <c r="D386" s="36"/>
      <c r="E386" s="37">
        <v>0.247</v>
      </c>
      <c r="F386" s="37"/>
      <c r="G386" s="37"/>
      <c r="H386" s="37"/>
      <c r="I386" s="37"/>
      <c r="J386" s="38"/>
      <c r="K386" s="37"/>
    </row>
    <row r="387" spans="1:11" s="2" customFormat="1" ht="24" customHeight="1">
      <c r="A387" s="19">
        <v>62</v>
      </c>
      <c r="B387" s="20" t="s">
        <v>496</v>
      </c>
      <c r="C387" s="20" t="s">
        <v>497</v>
      </c>
      <c r="D387" s="20" t="s">
        <v>235</v>
      </c>
      <c r="E387" s="21">
        <v>6.4580000000000002</v>
      </c>
      <c r="F387" s="21">
        <v>13.542999999999999</v>
      </c>
      <c r="G387" s="21">
        <v>11.624000000000001</v>
      </c>
      <c r="H387" s="21">
        <v>75.837000000000003</v>
      </c>
      <c r="I387" s="21">
        <v>87.460999999999999</v>
      </c>
      <c r="J387" s="22">
        <v>4.3099999999999996E-3</v>
      </c>
      <c r="K387" s="21">
        <v>2.7833980000000001E-2</v>
      </c>
    </row>
    <row r="388" spans="1:11" s="2" customFormat="1" ht="13.5" customHeight="1">
      <c r="A388" s="27"/>
      <c r="B388" s="28"/>
      <c r="C388" s="28" t="s">
        <v>498</v>
      </c>
      <c r="D388" s="28"/>
      <c r="E388" s="29">
        <v>6.4580000000000002</v>
      </c>
      <c r="F388" s="29"/>
      <c r="G388" s="29"/>
      <c r="H388" s="29"/>
      <c r="I388" s="29"/>
      <c r="J388" s="30"/>
      <c r="K388" s="29"/>
    </row>
    <row r="389" spans="1:11" s="2" customFormat="1" ht="13.5" customHeight="1">
      <c r="A389" s="31"/>
      <c r="B389" s="32"/>
      <c r="C389" s="32" t="s">
        <v>186</v>
      </c>
      <c r="D389" s="32"/>
      <c r="E389" s="33">
        <v>6.4580000000000002</v>
      </c>
      <c r="F389" s="33"/>
      <c r="G389" s="33"/>
      <c r="H389" s="33"/>
      <c r="I389" s="33"/>
      <c r="J389" s="34"/>
      <c r="K389" s="33"/>
    </row>
    <row r="390" spans="1:11" s="2" customFormat="1" ht="24" customHeight="1">
      <c r="A390" s="19">
        <v>63</v>
      </c>
      <c r="B390" s="20" t="s">
        <v>499</v>
      </c>
      <c r="C390" s="20" t="s">
        <v>500</v>
      </c>
      <c r="D390" s="20" t="s">
        <v>235</v>
      </c>
      <c r="E390" s="21">
        <v>6.4580000000000002</v>
      </c>
      <c r="F390" s="21">
        <v>3.39</v>
      </c>
      <c r="G390" s="21">
        <v>0</v>
      </c>
      <c r="H390" s="21">
        <v>21.893000000000001</v>
      </c>
      <c r="I390" s="21">
        <v>21.893000000000001</v>
      </c>
      <c r="J390" s="22">
        <v>0</v>
      </c>
      <c r="K390" s="21">
        <v>0</v>
      </c>
    </row>
    <row r="391" spans="1:11" s="2" customFormat="1" ht="28.5" customHeight="1">
      <c r="A391" s="15"/>
      <c r="B391" s="16" t="s">
        <v>55</v>
      </c>
      <c r="C391" s="16" t="s">
        <v>39</v>
      </c>
      <c r="D391" s="16"/>
      <c r="E391" s="17"/>
      <c r="F391" s="17"/>
      <c r="G391" s="17">
        <v>0</v>
      </c>
      <c r="H391" s="17">
        <v>13603.226000000001</v>
      </c>
      <c r="I391" s="17">
        <v>13603.226000000001</v>
      </c>
      <c r="J391" s="18"/>
      <c r="K391" s="17">
        <v>0</v>
      </c>
    </row>
    <row r="392" spans="1:11" s="2" customFormat="1" ht="24" customHeight="1">
      <c r="A392" s="19">
        <v>64</v>
      </c>
      <c r="B392" s="20" t="s">
        <v>501</v>
      </c>
      <c r="C392" s="20" t="s">
        <v>502</v>
      </c>
      <c r="D392" s="20" t="s">
        <v>208</v>
      </c>
      <c r="E392" s="21">
        <v>1332.7349999999999</v>
      </c>
      <c r="F392" s="21">
        <v>10.207000000000001</v>
      </c>
      <c r="G392" s="21">
        <v>0</v>
      </c>
      <c r="H392" s="21">
        <v>13603.226000000001</v>
      </c>
      <c r="I392" s="21">
        <v>13603.226000000001</v>
      </c>
      <c r="J392" s="22">
        <v>0</v>
      </c>
      <c r="K392" s="21">
        <v>0</v>
      </c>
    </row>
    <row r="393" spans="1:11" s="2" customFormat="1" ht="30.75" customHeight="1">
      <c r="A393" s="11"/>
      <c r="B393" s="12" t="s">
        <v>5</v>
      </c>
      <c r="C393" s="12" t="s">
        <v>56</v>
      </c>
      <c r="D393" s="12"/>
      <c r="E393" s="13"/>
      <c r="F393" s="13"/>
      <c r="G393" s="13">
        <v>79459.313999999998</v>
      </c>
      <c r="H393" s="13">
        <v>42747.082000000002</v>
      </c>
      <c r="I393" s="13">
        <v>122206.39599999999</v>
      </c>
      <c r="J393" s="14"/>
      <c r="K393" s="13">
        <v>585.96919599</v>
      </c>
    </row>
    <row r="394" spans="1:11" s="2" customFormat="1" ht="28.5" customHeight="1">
      <c r="A394" s="15"/>
      <c r="B394" s="16" t="s">
        <v>57</v>
      </c>
      <c r="C394" s="16" t="s">
        <v>46</v>
      </c>
      <c r="D394" s="16"/>
      <c r="E394" s="17"/>
      <c r="F394" s="17"/>
      <c r="G394" s="17">
        <v>4189.0950000000003</v>
      </c>
      <c r="H394" s="17">
        <v>1440.58</v>
      </c>
      <c r="I394" s="17">
        <v>5629.6750000000002</v>
      </c>
      <c r="J394" s="18"/>
      <c r="K394" s="17">
        <v>68.531112660000005</v>
      </c>
    </row>
    <row r="395" spans="1:11" s="2" customFormat="1" ht="24" customHeight="1">
      <c r="A395" s="19">
        <v>65</v>
      </c>
      <c r="B395" s="20" t="s">
        <v>503</v>
      </c>
      <c r="C395" s="20" t="s">
        <v>504</v>
      </c>
      <c r="D395" s="20" t="s">
        <v>183</v>
      </c>
      <c r="E395" s="21">
        <v>13.944000000000001</v>
      </c>
      <c r="F395" s="21">
        <v>161.65899999999999</v>
      </c>
      <c r="G395" s="21">
        <v>1679.5550000000001</v>
      </c>
      <c r="H395" s="21">
        <v>574.61800000000005</v>
      </c>
      <c r="I395" s="21">
        <v>2254.1729999999998</v>
      </c>
      <c r="J395" s="22">
        <v>2.1170900000000001</v>
      </c>
      <c r="K395" s="21">
        <v>29.520702960000001</v>
      </c>
    </row>
    <row r="396" spans="1:11" s="2" customFormat="1" ht="13.5" customHeight="1">
      <c r="A396" s="27"/>
      <c r="B396" s="28"/>
      <c r="C396" s="28" t="s">
        <v>505</v>
      </c>
      <c r="D396" s="28"/>
      <c r="E396" s="29">
        <v>6.27</v>
      </c>
      <c r="F396" s="29"/>
      <c r="G396" s="29"/>
      <c r="H396" s="29"/>
      <c r="I396" s="29"/>
      <c r="J396" s="30"/>
      <c r="K396" s="29"/>
    </row>
    <row r="397" spans="1:11" s="2" customFormat="1" ht="13.5" customHeight="1">
      <c r="A397" s="27"/>
      <c r="B397" s="28"/>
      <c r="C397" s="28" t="s">
        <v>506</v>
      </c>
      <c r="D397" s="28"/>
      <c r="E397" s="29">
        <v>4.218</v>
      </c>
      <c r="F397" s="29"/>
      <c r="G397" s="29"/>
      <c r="H397" s="29"/>
      <c r="I397" s="29"/>
      <c r="J397" s="30"/>
      <c r="K397" s="29"/>
    </row>
    <row r="398" spans="1:11" s="2" customFormat="1" ht="13.5" customHeight="1">
      <c r="A398" s="27"/>
      <c r="B398" s="28"/>
      <c r="C398" s="28" t="s">
        <v>507</v>
      </c>
      <c r="D398" s="28"/>
      <c r="E398" s="29">
        <v>1.704</v>
      </c>
      <c r="F398" s="29"/>
      <c r="G398" s="29"/>
      <c r="H398" s="29"/>
      <c r="I398" s="29"/>
      <c r="J398" s="30"/>
      <c r="K398" s="29"/>
    </row>
    <row r="399" spans="1:11" s="2" customFormat="1" ht="13.5" customHeight="1">
      <c r="A399" s="27"/>
      <c r="B399" s="28"/>
      <c r="C399" s="28" t="s">
        <v>508</v>
      </c>
      <c r="D399" s="28"/>
      <c r="E399" s="29">
        <v>1.752</v>
      </c>
      <c r="F399" s="29"/>
      <c r="G399" s="29"/>
      <c r="H399" s="29"/>
      <c r="I399" s="29"/>
      <c r="J399" s="30"/>
      <c r="K399" s="29"/>
    </row>
    <row r="400" spans="1:11" s="2" customFormat="1" ht="13.5" customHeight="1">
      <c r="A400" s="31"/>
      <c r="B400" s="32"/>
      <c r="C400" s="32" t="s">
        <v>186</v>
      </c>
      <c r="D400" s="32"/>
      <c r="E400" s="33">
        <v>13.944000000000001</v>
      </c>
      <c r="F400" s="33"/>
      <c r="G400" s="33"/>
      <c r="H400" s="33"/>
      <c r="I400" s="33"/>
      <c r="J400" s="34"/>
      <c r="K400" s="33"/>
    </row>
    <row r="401" spans="1:11" s="2" customFormat="1" ht="24" customHeight="1">
      <c r="A401" s="19">
        <v>66</v>
      </c>
      <c r="B401" s="20" t="s">
        <v>509</v>
      </c>
      <c r="C401" s="20" t="s">
        <v>510</v>
      </c>
      <c r="D401" s="20" t="s">
        <v>183</v>
      </c>
      <c r="E401" s="21">
        <v>17.666</v>
      </c>
      <c r="F401" s="21">
        <v>158.18799999999999</v>
      </c>
      <c r="G401" s="21">
        <v>2007.8820000000001</v>
      </c>
      <c r="H401" s="21">
        <v>786.66700000000003</v>
      </c>
      <c r="I401" s="21">
        <v>2794.549</v>
      </c>
      <c r="J401" s="22">
        <v>2.1544500000000002</v>
      </c>
      <c r="K401" s="21">
        <v>38.060513700000001</v>
      </c>
    </row>
    <row r="402" spans="1:11" s="2" customFormat="1" ht="13.5" customHeight="1">
      <c r="A402" s="27"/>
      <c r="B402" s="28"/>
      <c r="C402" s="28" t="s">
        <v>511</v>
      </c>
      <c r="D402" s="28"/>
      <c r="E402" s="29">
        <v>11.032</v>
      </c>
      <c r="F402" s="29"/>
      <c r="G402" s="29"/>
      <c r="H402" s="29"/>
      <c r="I402" s="29"/>
      <c r="J402" s="30"/>
      <c r="K402" s="29"/>
    </row>
    <row r="403" spans="1:11" s="2" customFormat="1" ht="13.5" customHeight="1">
      <c r="A403" s="27"/>
      <c r="B403" s="28"/>
      <c r="C403" s="28" t="s">
        <v>512</v>
      </c>
      <c r="D403" s="28"/>
      <c r="E403" s="29">
        <v>2.8119999999999998</v>
      </c>
      <c r="F403" s="29"/>
      <c r="G403" s="29"/>
      <c r="H403" s="29"/>
      <c r="I403" s="29"/>
      <c r="J403" s="30"/>
      <c r="K403" s="29"/>
    </row>
    <row r="404" spans="1:11" s="2" customFormat="1" ht="13.5" customHeight="1">
      <c r="A404" s="27"/>
      <c r="B404" s="28"/>
      <c r="C404" s="28" t="s">
        <v>513</v>
      </c>
      <c r="D404" s="28"/>
      <c r="E404" s="29">
        <v>2.4159999999999999</v>
      </c>
      <c r="F404" s="29"/>
      <c r="G404" s="29"/>
      <c r="H404" s="29"/>
      <c r="I404" s="29"/>
      <c r="J404" s="30"/>
      <c r="K404" s="29"/>
    </row>
    <row r="405" spans="1:11" s="2" customFormat="1" ht="13.5" customHeight="1">
      <c r="A405" s="27"/>
      <c r="B405" s="28"/>
      <c r="C405" s="28" t="s">
        <v>514</v>
      </c>
      <c r="D405" s="28"/>
      <c r="E405" s="29">
        <v>1.4059999999999999</v>
      </c>
      <c r="F405" s="29"/>
      <c r="G405" s="29"/>
      <c r="H405" s="29"/>
      <c r="I405" s="29"/>
      <c r="J405" s="30"/>
      <c r="K405" s="29"/>
    </row>
    <row r="406" spans="1:11" s="2" customFormat="1" ht="13.5" customHeight="1">
      <c r="A406" s="31"/>
      <c r="B406" s="32"/>
      <c r="C406" s="32" t="s">
        <v>186</v>
      </c>
      <c r="D406" s="32"/>
      <c r="E406" s="33">
        <v>17.666</v>
      </c>
      <c r="F406" s="33"/>
      <c r="G406" s="33"/>
      <c r="H406" s="33"/>
      <c r="I406" s="33"/>
      <c r="J406" s="34"/>
      <c r="K406" s="33"/>
    </row>
    <row r="407" spans="1:11" s="2" customFormat="1" ht="24" customHeight="1">
      <c r="A407" s="19">
        <v>67</v>
      </c>
      <c r="B407" s="20" t="s">
        <v>515</v>
      </c>
      <c r="C407" s="20" t="s">
        <v>516</v>
      </c>
      <c r="D407" s="20" t="s">
        <v>208</v>
      </c>
      <c r="E407" s="21">
        <v>0.94799999999999995</v>
      </c>
      <c r="F407" s="21">
        <v>612.82000000000005</v>
      </c>
      <c r="G407" s="21">
        <v>501.65800000000002</v>
      </c>
      <c r="H407" s="21">
        <v>79.295000000000002</v>
      </c>
      <c r="I407" s="21">
        <v>580.95299999999997</v>
      </c>
      <c r="J407" s="22">
        <v>1.002</v>
      </c>
      <c r="K407" s="21">
        <v>0.94989599999999996</v>
      </c>
    </row>
    <row r="408" spans="1:11" s="2" customFormat="1" ht="13.5" customHeight="1">
      <c r="A408" s="23"/>
      <c r="B408" s="24"/>
      <c r="C408" s="24" t="s">
        <v>517</v>
      </c>
      <c r="D408" s="24"/>
      <c r="E408" s="25"/>
      <c r="F408" s="25"/>
      <c r="G408" s="25"/>
      <c r="H408" s="25"/>
      <c r="I408" s="25"/>
      <c r="J408" s="26"/>
      <c r="K408" s="25"/>
    </row>
    <row r="409" spans="1:11" s="2" customFormat="1" ht="13.5" customHeight="1">
      <c r="A409" s="27"/>
      <c r="B409" s="28"/>
      <c r="C409" s="28" t="s">
        <v>518</v>
      </c>
      <c r="D409" s="28"/>
      <c r="E409" s="29">
        <v>0.94799999999999995</v>
      </c>
      <c r="F409" s="29"/>
      <c r="G409" s="29"/>
      <c r="H409" s="29"/>
      <c r="I409" s="29"/>
      <c r="J409" s="30"/>
      <c r="K409" s="29"/>
    </row>
    <row r="410" spans="1:11" s="2" customFormat="1" ht="13.5" customHeight="1">
      <c r="A410" s="31"/>
      <c r="B410" s="32"/>
      <c r="C410" s="32" t="s">
        <v>186</v>
      </c>
      <c r="D410" s="32"/>
      <c r="E410" s="33">
        <v>0.94799999999999995</v>
      </c>
      <c r="F410" s="33"/>
      <c r="G410" s="33"/>
      <c r="H410" s="33"/>
      <c r="I410" s="33"/>
      <c r="J410" s="34"/>
      <c r="K410" s="33"/>
    </row>
    <row r="411" spans="1:11" s="2" customFormat="1" ht="28.5" customHeight="1">
      <c r="A411" s="15"/>
      <c r="B411" s="16" t="s">
        <v>58</v>
      </c>
      <c r="C411" s="16" t="s">
        <v>48</v>
      </c>
      <c r="D411" s="16"/>
      <c r="E411" s="17"/>
      <c r="F411" s="17"/>
      <c r="G411" s="17">
        <v>56775.750999999997</v>
      </c>
      <c r="H411" s="17">
        <v>21050.063999999998</v>
      </c>
      <c r="I411" s="17">
        <v>77825.815000000002</v>
      </c>
      <c r="J411" s="18"/>
      <c r="K411" s="17">
        <v>396.76260608000001</v>
      </c>
    </row>
    <row r="412" spans="1:11" s="2" customFormat="1" ht="24" customHeight="1">
      <c r="A412" s="19">
        <v>68</v>
      </c>
      <c r="B412" s="20" t="s">
        <v>519</v>
      </c>
      <c r="C412" s="20" t="s">
        <v>520</v>
      </c>
      <c r="D412" s="20" t="s">
        <v>183</v>
      </c>
      <c r="E412" s="21">
        <v>172.809</v>
      </c>
      <c r="F412" s="21">
        <v>166.33799999999999</v>
      </c>
      <c r="G412" s="21">
        <v>20598.832999999999</v>
      </c>
      <c r="H412" s="21">
        <v>8145.87</v>
      </c>
      <c r="I412" s="21">
        <v>28744.703000000001</v>
      </c>
      <c r="J412" s="22">
        <v>0.98116999999999999</v>
      </c>
      <c r="K412" s="21">
        <v>169.55500653000001</v>
      </c>
    </row>
    <row r="413" spans="1:11" s="2" customFormat="1" ht="13.5" customHeight="1">
      <c r="A413" s="23"/>
      <c r="B413" s="24"/>
      <c r="C413" s="24" t="s">
        <v>300</v>
      </c>
      <c r="D413" s="24"/>
      <c r="E413" s="25"/>
      <c r="F413" s="25"/>
      <c r="G413" s="25"/>
      <c r="H413" s="25"/>
      <c r="I413" s="25"/>
      <c r="J413" s="26"/>
      <c r="K413" s="25"/>
    </row>
    <row r="414" spans="1:11" s="2" customFormat="1" ht="13.5" customHeight="1">
      <c r="A414" s="27"/>
      <c r="B414" s="28"/>
      <c r="C414" s="28" t="s">
        <v>521</v>
      </c>
      <c r="D414" s="28"/>
      <c r="E414" s="29">
        <v>29.925000000000001</v>
      </c>
      <c r="F414" s="29"/>
      <c r="G414" s="29"/>
      <c r="H414" s="29"/>
      <c r="I414" s="29"/>
      <c r="J414" s="30"/>
      <c r="K414" s="29"/>
    </row>
    <row r="415" spans="1:11" s="2" customFormat="1" ht="13.5" customHeight="1">
      <c r="A415" s="27"/>
      <c r="B415" s="28"/>
      <c r="C415" s="28" t="s">
        <v>522</v>
      </c>
      <c r="D415" s="28"/>
      <c r="E415" s="29">
        <v>22.574999999999999</v>
      </c>
      <c r="F415" s="29"/>
      <c r="G415" s="29"/>
      <c r="H415" s="29"/>
      <c r="I415" s="29"/>
      <c r="J415" s="30"/>
      <c r="K415" s="29"/>
    </row>
    <row r="416" spans="1:11" s="2" customFormat="1" ht="13.5" customHeight="1">
      <c r="A416" s="27"/>
      <c r="B416" s="28"/>
      <c r="C416" s="28" t="s">
        <v>523</v>
      </c>
      <c r="D416" s="28"/>
      <c r="E416" s="29">
        <v>19.215</v>
      </c>
      <c r="F416" s="29"/>
      <c r="G416" s="29"/>
      <c r="H416" s="29"/>
      <c r="I416" s="29"/>
      <c r="J416" s="30"/>
      <c r="K416" s="29"/>
    </row>
    <row r="417" spans="1:11" s="2" customFormat="1" ht="13.5" customHeight="1">
      <c r="A417" s="27"/>
      <c r="B417" s="28"/>
      <c r="C417" s="28" t="s">
        <v>524</v>
      </c>
      <c r="D417" s="28"/>
      <c r="E417" s="29">
        <v>14.04</v>
      </c>
      <c r="F417" s="29"/>
      <c r="G417" s="29"/>
      <c r="H417" s="29"/>
      <c r="I417" s="29"/>
      <c r="J417" s="30"/>
      <c r="K417" s="29"/>
    </row>
    <row r="418" spans="1:11" s="2" customFormat="1" ht="13.5" customHeight="1">
      <c r="A418" s="27"/>
      <c r="B418" s="28"/>
      <c r="C418" s="28" t="s">
        <v>525</v>
      </c>
      <c r="D418" s="28"/>
      <c r="E418" s="29">
        <v>3.8250000000000002</v>
      </c>
      <c r="F418" s="29"/>
      <c r="G418" s="29"/>
      <c r="H418" s="29"/>
      <c r="I418" s="29"/>
      <c r="J418" s="30"/>
      <c r="K418" s="29"/>
    </row>
    <row r="419" spans="1:11" s="2" customFormat="1" ht="13.5" customHeight="1">
      <c r="A419" s="27"/>
      <c r="B419" s="28"/>
      <c r="C419" s="28" t="s">
        <v>526</v>
      </c>
      <c r="D419" s="28"/>
      <c r="E419" s="29">
        <v>-5.3949999999999996</v>
      </c>
      <c r="F419" s="29"/>
      <c r="G419" s="29"/>
      <c r="H419" s="29"/>
      <c r="I419" s="29"/>
      <c r="J419" s="30"/>
      <c r="K419" s="29"/>
    </row>
    <row r="420" spans="1:11" s="2" customFormat="1" ht="13.5" customHeight="1">
      <c r="A420" s="27"/>
      <c r="B420" s="28"/>
      <c r="C420" s="28" t="s">
        <v>527</v>
      </c>
      <c r="D420" s="28"/>
      <c r="E420" s="29">
        <v>-1.296</v>
      </c>
      <c r="F420" s="29"/>
      <c r="G420" s="29"/>
      <c r="H420" s="29"/>
      <c r="I420" s="29"/>
      <c r="J420" s="30"/>
      <c r="K420" s="29"/>
    </row>
    <row r="421" spans="1:11" s="2" customFormat="1" ht="13.5" customHeight="1">
      <c r="A421" s="27"/>
      <c r="B421" s="28"/>
      <c r="C421" s="28" t="s">
        <v>528</v>
      </c>
      <c r="D421" s="28"/>
      <c r="E421" s="29">
        <v>-1.7010000000000001</v>
      </c>
      <c r="F421" s="29"/>
      <c r="G421" s="29"/>
      <c r="H421" s="29"/>
      <c r="I421" s="29"/>
      <c r="J421" s="30"/>
      <c r="K421" s="29"/>
    </row>
    <row r="422" spans="1:11" s="2" customFormat="1" ht="13.5" customHeight="1">
      <c r="A422" s="27"/>
      <c r="B422" s="28"/>
      <c r="C422" s="28" t="s">
        <v>529</v>
      </c>
      <c r="D422" s="28"/>
      <c r="E422" s="29">
        <v>-1.238</v>
      </c>
      <c r="F422" s="29"/>
      <c r="G422" s="29"/>
      <c r="H422" s="29"/>
      <c r="I422" s="29"/>
      <c r="J422" s="30"/>
      <c r="K422" s="29"/>
    </row>
    <row r="423" spans="1:11" s="2" customFormat="1" ht="13.5" customHeight="1">
      <c r="A423" s="35"/>
      <c r="B423" s="36"/>
      <c r="C423" s="36" t="s">
        <v>199</v>
      </c>
      <c r="D423" s="36"/>
      <c r="E423" s="37">
        <v>79.95</v>
      </c>
      <c r="F423" s="37"/>
      <c r="G423" s="37"/>
      <c r="H423" s="37"/>
      <c r="I423" s="37"/>
      <c r="J423" s="38"/>
      <c r="K423" s="37"/>
    </row>
    <row r="424" spans="1:11" s="2" customFormat="1" ht="13.5" customHeight="1">
      <c r="A424" s="23"/>
      <c r="B424" s="24"/>
      <c r="C424" s="24" t="s">
        <v>443</v>
      </c>
      <c r="D424" s="24"/>
      <c r="E424" s="25"/>
      <c r="F424" s="25"/>
      <c r="G424" s="25"/>
      <c r="H424" s="25"/>
      <c r="I424" s="25"/>
      <c r="J424" s="26"/>
      <c r="K424" s="25"/>
    </row>
    <row r="425" spans="1:11" s="2" customFormat="1" ht="13.5" customHeight="1">
      <c r="A425" s="27"/>
      <c r="B425" s="28"/>
      <c r="C425" s="28" t="s">
        <v>530</v>
      </c>
      <c r="D425" s="28"/>
      <c r="E425" s="29">
        <v>16.672999999999998</v>
      </c>
      <c r="F425" s="29"/>
      <c r="G425" s="29"/>
      <c r="H425" s="29"/>
      <c r="I425" s="29"/>
      <c r="J425" s="30"/>
      <c r="K425" s="29"/>
    </row>
    <row r="426" spans="1:11" s="2" customFormat="1" ht="13.5" customHeight="1">
      <c r="A426" s="27"/>
      <c r="B426" s="28"/>
      <c r="C426" s="28" t="s">
        <v>531</v>
      </c>
      <c r="D426" s="28"/>
      <c r="E426" s="29">
        <v>7.8979999999999997</v>
      </c>
      <c r="F426" s="29"/>
      <c r="G426" s="29"/>
      <c r="H426" s="29"/>
      <c r="I426" s="29"/>
      <c r="J426" s="30"/>
      <c r="K426" s="29"/>
    </row>
    <row r="427" spans="1:11" s="2" customFormat="1" ht="13.5" customHeight="1">
      <c r="A427" s="27"/>
      <c r="B427" s="28"/>
      <c r="C427" s="28" t="s">
        <v>532</v>
      </c>
      <c r="D427" s="28"/>
      <c r="E427" s="29">
        <v>29.152999999999999</v>
      </c>
      <c r="F427" s="29"/>
      <c r="G427" s="29"/>
      <c r="H427" s="29"/>
      <c r="I427" s="29"/>
      <c r="J427" s="30"/>
      <c r="K427" s="29"/>
    </row>
    <row r="428" spans="1:11" s="2" customFormat="1" ht="13.5" customHeight="1">
      <c r="A428" s="27"/>
      <c r="B428" s="28"/>
      <c r="C428" s="28" t="s">
        <v>533</v>
      </c>
      <c r="D428" s="28"/>
      <c r="E428" s="29">
        <v>32.273000000000003</v>
      </c>
      <c r="F428" s="29"/>
      <c r="G428" s="29"/>
      <c r="H428" s="29"/>
      <c r="I428" s="29"/>
      <c r="J428" s="30"/>
      <c r="K428" s="29"/>
    </row>
    <row r="429" spans="1:11" s="2" customFormat="1" ht="13.5" customHeight="1">
      <c r="A429" s="27"/>
      <c r="B429" s="28"/>
      <c r="C429" s="28" t="s">
        <v>534</v>
      </c>
      <c r="D429" s="28"/>
      <c r="E429" s="29">
        <v>-9.7309999999999999</v>
      </c>
      <c r="F429" s="29"/>
      <c r="G429" s="29"/>
      <c r="H429" s="29"/>
      <c r="I429" s="29"/>
      <c r="J429" s="30"/>
      <c r="K429" s="29"/>
    </row>
    <row r="430" spans="1:11" s="2" customFormat="1" ht="13.5" customHeight="1">
      <c r="A430" s="27"/>
      <c r="B430" s="28"/>
      <c r="C430" s="28" t="s">
        <v>535</v>
      </c>
      <c r="D430" s="28"/>
      <c r="E430" s="29">
        <v>-1.32</v>
      </c>
      <c r="F430" s="29"/>
      <c r="G430" s="29"/>
      <c r="H430" s="29"/>
      <c r="I430" s="29"/>
      <c r="J430" s="30"/>
      <c r="K430" s="29"/>
    </row>
    <row r="431" spans="1:11" s="2" customFormat="1" ht="13.5" customHeight="1">
      <c r="A431" s="27"/>
      <c r="B431" s="28"/>
      <c r="C431" s="28" t="s">
        <v>536</v>
      </c>
      <c r="D431" s="28"/>
      <c r="E431" s="29">
        <v>-1.081</v>
      </c>
      <c r="F431" s="29"/>
      <c r="G431" s="29"/>
      <c r="H431" s="29"/>
      <c r="I431" s="29"/>
      <c r="J431" s="30"/>
      <c r="K431" s="29"/>
    </row>
    <row r="432" spans="1:11" s="2" customFormat="1" ht="13.5" customHeight="1">
      <c r="A432" s="27"/>
      <c r="B432" s="28"/>
      <c r="C432" s="28" t="s">
        <v>537</v>
      </c>
      <c r="D432" s="28"/>
      <c r="E432" s="29">
        <v>-0.7</v>
      </c>
      <c r="F432" s="29"/>
      <c r="G432" s="29"/>
      <c r="H432" s="29"/>
      <c r="I432" s="29"/>
      <c r="J432" s="30"/>
      <c r="K432" s="29"/>
    </row>
    <row r="433" spans="1:11" s="2" customFormat="1" ht="24" customHeight="1">
      <c r="A433" s="27"/>
      <c r="B433" s="28"/>
      <c r="C433" s="28" t="s">
        <v>538</v>
      </c>
      <c r="D433" s="28"/>
      <c r="E433" s="29">
        <v>-2.0630000000000002</v>
      </c>
      <c r="F433" s="29"/>
      <c r="G433" s="29"/>
      <c r="H433" s="29"/>
      <c r="I433" s="29"/>
      <c r="J433" s="30"/>
      <c r="K433" s="29"/>
    </row>
    <row r="434" spans="1:11" s="2" customFormat="1" ht="13.5" customHeight="1">
      <c r="A434" s="35"/>
      <c r="B434" s="36"/>
      <c r="C434" s="36" t="s">
        <v>199</v>
      </c>
      <c r="D434" s="36"/>
      <c r="E434" s="37">
        <v>71.102000000000004</v>
      </c>
      <c r="F434" s="37"/>
      <c r="G434" s="37"/>
      <c r="H434" s="37"/>
      <c r="I434" s="37"/>
      <c r="J434" s="38"/>
      <c r="K434" s="37"/>
    </row>
    <row r="435" spans="1:11" s="2" customFormat="1" ht="13.5" customHeight="1">
      <c r="A435" s="23"/>
      <c r="B435" s="24"/>
      <c r="C435" s="24" t="s">
        <v>539</v>
      </c>
      <c r="D435" s="24"/>
      <c r="E435" s="25"/>
      <c r="F435" s="25"/>
      <c r="G435" s="25"/>
      <c r="H435" s="25"/>
      <c r="I435" s="25"/>
      <c r="J435" s="26"/>
      <c r="K435" s="25"/>
    </row>
    <row r="436" spans="1:11" s="2" customFormat="1" ht="13.5" customHeight="1">
      <c r="A436" s="27"/>
      <c r="B436" s="28"/>
      <c r="C436" s="28" t="s">
        <v>540</v>
      </c>
      <c r="D436" s="28"/>
      <c r="E436" s="29">
        <v>9.4580000000000002</v>
      </c>
      <c r="F436" s="29"/>
      <c r="G436" s="29"/>
      <c r="H436" s="29"/>
      <c r="I436" s="29"/>
      <c r="J436" s="30"/>
      <c r="K436" s="29"/>
    </row>
    <row r="437" spans="1:11" s="2" customFormat="1" ht="24" customHeight="1">
      <c r="A437" s="27"/>
      <c r="B437" s="28"/>
      <c r="C437" s="28" t="s">
        <v>541</v>
      </c>
      <c r="D437" s="28"/>
      <c r="E437" s="29">
        <v>13.009</v>
      </c>
      <c r="F437" s="29"/>
      <c r="G437" s="29"/>
      <c r="H437" s="29"/>
      <c r="I437" s="29"/>
      <c r="J437" s="30"/>
      <c r="K437" s="29"/>
    </row>
    <row r="438" spans="1:11" s="2" customFormat="1" ht="13.5" customHeight="1">
      <c r="A438" s="27"/>
      <c r="B438" s="28"/>
      <c r="C438" s="28" t="s">
        <v>542</v>
      </c>
      <c r="D438" s="28"/>
      <c r="E438" s="29">
        <v>-0.71</v>
      </c>
      <c r="F438" s="29"/>
      <c r="G438" s="29"/>
      <c r="H438" s="29"/>
      <c r="I438" s="29"/>
      <c r="J438" s="30"/>
      <c r="K438" s="29"/>
    </row>
    <row r="439" spans="1:11" s="2" customFormat="1" ht="13.5" customHeight="1">
      <c r="A439" s="35"/>
      <c r="B439" s="36"/>
      <c r="C439" s="36" t="s">
        <v>199</v>
      </c>
      <c r="D439" s="36"/>
      <c r="E439" s="37">
        <v>21.757000000000001</v>
      </c>
      <c r="F439" s="37"/>
      <c r="G439" s="37"/>
      <c r="H439" s="37"/>
      <c r="I439" s="37"/>
      <c r="J439" s="38"/>
      <c r="K439" s="37"/>
    </row>
    <row r="440" spans="1:11" s="2" customFormat="1" ht="13.5" customHeight="1">
      <c r="A440" s="31"/>
      <c r="B440" s="32"/>
      <c r="C440" s="32" t="s">
        <v>186</v>
      </c>
      <c r="D440" s="32"/>
      <c r="E440" s="33">
        <v>172.809</v>
      </c>
      <c r="F440" s="33"/>
      <c r="G440" s="33"/>
      <c r="H440" s="33"/>
      <c r="I440" s="33"/>
      <c r="J440" s="34"/>
      <c r="K440" s="33"/>
    </row>
    <row r="441" spans="1:11" s="2" customFormat="1" ht="24" customHeight="1">
      <c r="A441" s="19">
        <v>69</v>
      </c>
      <c r="B441" s="20" t="s">
        <v>543</v>
      </c>
      <c r="C441" s="20" t="s">
        <v>544</v>
      </c>
      <c r="D441" s="20" t="s">
        <v>183</v>
      </c>
      <c r="E441" s="21">
        <v>226.79300000000001</v>
      </c>
      <c r="F441" s="21">
        <v>170.26599999999999</v>
      </c>
      <c r="G441" s="21">
        <v>27974.236000000001</v>
      </c>
      <c r="H441" s="21">
        <v>10640.901</v>
      </c>
      <c r="I441" s="21">
        <v>38615.137000000002</v>
      </c>
      <c r="J441" s="22">
        <v>0.88434999999999997</v>
      </c>
      <c r="K441" s="21">
        <v>200.56438954999999</v>
      </c>
    </row>
    <row r="442" spans="1:11" s="2" customFormat="1" ht="13.5" customHeight="1">
      <c r="A442" s="23"/>
      <c r="B442" s="24"/>
      <c r="C442" s="24" t="s">
        <v>300</v>
      </c>
      <c r="D442" s="24"/>
      <c r="E442" s="25"/>
      <c r="F442" s="25"/>
      <c r="G442" s="25"/>
      <c r="H442" s="25"/>
      <c r="I442" s="25"/>
      <c r="J442" s="26"/>
      <c r="K442" s="25"/>
    </row>
    <row r="443" spans="1:11" s="2" customFormat="1" ht="13.5" customHeight="1">
      <c r="A443" s="27"/>
      <c r="B443" s="28"/>
      <c r="C443" s="28" t="s">
        <v>545</v>
      </c>
      <c r="D443" s="28"/>
      <c r="E443" s="29">
        <v>36.722999999999999</v>
      </c>
      <c r="F443" s="29"/>
      <c r="G443" s="29"/>
      <c r="H443" s="29"/>
      <c r="I443" s="29"/>
      <c r="J443" s="30"/>
      <c r="K443" s="29"/>
    </row>
    <row r="444" spans="1:11" s="2" customFormat="1" ht="13.5" customHeight="1">
      <c r="A444" s="27"/>
      <c r="B444" s="28"/>
      <c r="C444" s="28" t="s">
        <v>546</v>
      </c>
      <c r="D444" s="28"/>
      <c r="E444" s="29">
        <v>21.431999999999999</v>
      </c>
      <c r="F444" s="29"/>
      <c r="G444" s="29"/>
      <c r="H444" s="29"/>
      <c r="I444" s="29"/>
      <c r="J444" s="30"/>
      <c r="K444" s="29"/>
    </row>
    <row r="445" spans="1:11" s="2" customFormat="1" ht="13.5" customHeight="1">
      <c r="A445" s="27"/>
      <c r="B445" s="28"/>
      <c r="C445" s="28" t="s">
        <v>547</v>
      </c>
      <c r="D445" s="28"/>
      <c r="E445" s="29">
        <v>57.19</v>
      </c>
      <c r="F445" s="29"/>
      <c r="G445" s="29"/>
      <c r="H445" s="29"/>
      <c r="I445" s="29"/>
      <c r="J445" s="30"/>
      <c r="K445" s="29"/>
    </row>
    <row r="446" spans="1:11" s="2" customFormat="1" ht="13.5" customHeight="1">
      <c r="A446" s="27"/>
      <c r="B446" s="28"/>
      <c r="C446" s="28" t="s">
        <v>548</v>
      </c>
      <c r="D446" s="28"/>
      <c r="E446" s="29">
        <v>5.67</v>
      </c>
      <c r="F446" s="29"/>
      <c r="G446" s="29"/>
      <c r="H446" s="29"/>
      <c r="I446" s="29"/>
      <c r="J446" s="30"/>
      <c r="K446" s="29"/>
    </row>
    <row r="447" spans="1:11" s="2" customFormat="1" ht="13.5" customHeight="1">
      <c r="A447" s="27"/>
      <c r="B447" s="28"/>
      <c r="C447" s="28" t="s">
        <v>549</v>
      </c>
      <c r="D447" s="28"/>
      <c r="E447" s="29">
        <v>-11.856</v>
      </c>
      <c r="F447" s="29"/>
      <c r="G447" s="29"/>
      <c r="H447" s="29"/>
      <c r="I447" s="29"/>
      <c r="J447" s="30"/>
      <c r="K447" s="29"/>
    </row>
    <row r="448" spans="1:11" s="2" customFormat="1" ht="13.5" customHeight="1">
      <c r="A448" s="27"/>
      <c r="B448" s="28"/>
      <c r="C448" s="28" t="s">
        <v>550</v>
      </c>
      <c r="D448" s="28"/>
      <c r="E448" s="29">
        <v>-1.946</v>
      </c>
      <c r="F448" s="29"/>
      <c r="G448" s="29"/>
      <c r="H448" s="29"/>
      <c r="I448" s="29"/>
      <c r="J448" s="30"/>
      <c r="K448" s="29"/>
    </row>
    <row r="449" spans="1:11" s="2" customFormat="1" ht="13.5" customHeight="1">
      <c r="A449" s="27"/>
      <c r="B449" s="28"/>
      <c r="C449" s="28" t="s">
        <v>551</v>
      </c>
      <c r="D449" s="28"/>
      <c r="E449" s="29">
        <v>-2.1949999999999998</v>
      </c>
      <c r="F449" s="29"/>
      <c r="G449" s="29"/>
      <c r="H449" s="29"/>
      <c r="I449" s="29"/>
      <c r="J449" s="30"/>
      <c r="K449" s="29"/>
    </row>
    <row r="450" spans="1:11" s="2" customFormat="1" ht="13.5" customHeight="1">
      <c r="A450" s="27"/>
      <c r="B450" s="28"/>
      <c r="C450" s="28" t="s">
        <v>552</v>
      </c>
      <c r="D450" s="28"/>
      <c r="E450" s="29">
        <v>-2.508</v>
      </c>
      <c r="F450" s="29"/>
      <c r="G450" s="29"/>
      <c r="H450" s="29"/>
      <c r="I450" s="29"/>
      <c r="J450" s="30"/>
      <c r="K450" s="29"/>
    </row>
    <row r="451" spans="1:11" s="2" customFormat="1" ht="13.5" customHeight="1">
      <c r="A451" s="27"/>
      <c r="B451" s="28"/>
      <c r="C451" s="28" t="s">
        <v>553</v>
      </c>
      <c r="D451" s="28"/>
      <c r="E451" s="29">
        <v>-1.026</v>
      </c>
      <c r="F451" s="29"/>
      <c r="G451" s="29"/>
      <c r="H451" s="29"/>
      <c r="I451" s="29"/>
      <c r="J451" s="30"/>
      <c r="K451" s="29"/>
    </row>
    <row r="452" spans="1:11" s="2" customFormat="1" ht="13.5" customHeight="1">
      <c r="A452" s="27"/>
      <c r="B452" s="28"/>
      <c r="C452" s="28" t="s">
        <v>554</v>
      </c>
      <c r="D452" s="28"/>
      <c r="E452" s="29">
        <v>-1.71</v>
      </c>
      <c r="F452" s="29"/>
      <c r="G452" s="29"/>
      <c r="H452" s="29"/>
      <c r="I452" s="29"/>
      <c r="J452" s="30"/>
      <c r="K452" s="29"/>
    </row>
    <row r="453" spans="1:11" s="2" customFormat="1" ht="13.5" customHeight="1">
      <c r="A453" s="27"/>
      <c r="B453" s="28"/>
      <c r="C453" s="28" t="s">
        <v>555</v>
      </c>
      <c r="D453" s="28"/>
      <c r="E453" s="29">
        <v>-0.627</v>
      </c>
      <c r="F453" s="29"/>
      <c r="G453" s="29"/>
      <c r="H453" s="29"/>
      <c r="I453" s="29"/>
      <c r="J453" s="30"/>
      <c r="K453" s="29"/>
    </row>
    <row r="454" spans="1:11" s="2" customFormat="1" ht="24" customHeight="1">
      <c r="A454" s="27"/>
      <c r="B454" s="28"/>
      <c r="C454" s="28" t="s">
        <v>556</v>
      </c>
      <c r="D454" s="28"/>
      <c r="E454" s="29">
        <v>-3.2250000000000001</v>
      </c>
      <c r="F454" s="29"/>
      <c r="G454" s="29"/>
      <c r="H454" s="29"/>
      <c r="I454" s="29"/>
      <c r="J454" s="30"/>
      <c r="K454" s="29"/>
    </row>
    <row r="455" spans="1:11" s="2" customFormat="1" ht="13.5" customHeight="1">
      <c r="A455" s="35"/>
      <c r="B455" s="36"/>
      <c r="C455" s="36" t="s">
        <v>199</v>
      </c>
      <c r="D455" s="36"/>
      <c r="E455" s="37">
        <v>95.921999999999997</v>
      </c>
      <c r="F455" s="37"/>
      <c r="G455" s="37"/>
      <c r="H455" s="37"/>
      <c r="I455" s="37"/>
      <c r="J455" s="38"/>
      <c r="K455" s="37"/>
    </row>
    <row r="456" spans="1:11" s="2" customFormat="1" ht="13.5" customHeight="1">
      <c r="A456" s="23"/>
      <c r="B456" s="24"/>
      <c r="C456" s="24" t="s">
        <v>443</v>
      </c>
      <c r="D456" s="24"/>
      <c r="E456" s="25"/>
      <c r="F456" s="25"/>
      <c r="G456" s="25"/>
      <c r="H456" s="25"/>
      <c r="I456" s="25"/>
      <c r="J456" s="26"/>
      <c r="K456" s="25"/>
    </row>
    <row r="457" spans="1:11" s="2" customFormat="1" ht="13.5" customHeight="1">
      <c r="A457" s="27"/>
      <c r="B457" s="28"/>
      <c r="C457" s="28" t="s">
        <v>557</v>
      </c>
      <c r="D457" s="28"/>
      <c r="E457" s="29">
        <v>97.96</v>
      </c>
      <c r="F457" s="29"/>
      <c r="G457" s="29"/>
      <c r="H457" s="29"/>
      <c r="I457" s="29"/>
      <c r="J457" s="30"/>
      <c r="K457" s="29"/>
    </row>
    <row r="458" spans="1:11" s="2" customFormat="1" ht="13.5" customHeight="1">
      <c r="A458" s="27"/>
      <c r="B458" s="28"/>
      <c r="C458" s="28" t="s">
        <v>558</v>
      </c>
      <c r="D458" s="28"/>
      <c r="E458" s="29">
        <v>34.826999999999998</v>
      </c>
      <c r="F458" s="29"/>
      <c r="G458" s="29"/>
      <c r="H458" s="29"/>
      <c r="I458" s="29"/>
      <c r="J458" s="30"/>
      <c r="K458" s="29"/>
    </row>
    <row r="459" spans="1:11" s="2" customFormat="1" ht="13.5" customHeight="1">
      <c r="A459" s="27"/>
      <c r="B459" s="28"/>
      <c r="C459" s="28" t="s">
        <v>559</v>
      </c>
      <c r="D459" s="28"/>
      <c r="E459" s="29">
        <v>-11.491</v>
      </c>
      <c r="F459" s="29"/>
      <c r="G459" s="29"/>
      <c r="H459" s="29"/>
      <c r="I459" s="29"/>
      <c r="J459" s="30"/>
      <c r="K459" s="29"/>
    </row>
    <row r="460" spans="1:11" s="2" customFormat="1" ht="13.5" customHeight="1">
      <c r="A460" s="27"/>
      <c r="B460" s="28"/>
      <c r="C460" s="28" t="s">
        <v>560</v>
      </c>
      <c r="D460" s="28"/>
      <c r="E460" s="29">
        <v>-0.68400000000000005</v>
      </c>
      <c r="F460" s="29"/>
      <c r="G460" s="29"/>
      <c r="H460" s="29"/>
      <c r="I460" s="29"/>
      <c r="J460" s="30"/>
      <c r="K460" s="29"/>
    </row>
    <row r="461" spans="1:11" s="2" customFormat="1" ht="13.5" customHeight="1">
      <c r="A461" s="27"/>
      <c r="B461" s="28"/>
      <c r="C461" s="28" t="s">
        <v>561</v>
      </c>
      <c r="D461" s="28"/>
      <c r="E461" s="29">
        <v>-14.108000000000001</v>
      </c>
      <c r="F461" s="29"/>
      <c r="G461" s="29"/>
      <c r="H461" s="29"/>
      <c r="I461" s="29"/>
      <c r="J461" s="30"/>
      <c r="K461" s="29"/>
    </row>
    <row r="462" spans="1:11" s="2" customFormat="1" ht="13.5" customHeight="1">
      <c r="A462" s="27"/>
      <c r="B462" s="28"/>
      <c r="C462" s="28" t="s">
        <v>562</v>
      </c>
      <c r="D462" s="28"/>
      <c r="E462" s="29">
        <v>-3.1920000000000002</v>
      </c>
      <c r="F462" s="29"/>
      <c r="G462" s="29"/>
      <c r="H462" s="29"/>
      <c r="I462" s="29"/>
      <c r="J462" s="30"/>
      <c r="K462" s="29"/>
    </row>
    <row r="463" spans="1:11" s="2" customFormat="1" ht="13.5" customHeight="1">
      <c r="A463" s="27"/>
      <c r="B463" s="28"/>
      <c r="C463" s="28" t="s">
        <v>563</v>
      </c>
      <c r="D463" s="28"/>
      <c r="E463" s="29">
        <v>-0.56999999999999995</v>
      </c>
      <c r="F463" s="29"/>
      <c r="G463" s="29"/>
      <c r="H463" s="29"/>
      <c r="I463" s="29"/>
      <c r="J463" s="30"/>
      <c r="K463" s="29"/>
    </row>
    <row r="464" spans="1:11" s="2" customFormat="1" ht="24" customHeight="1">
      <c r="A464" s="27"/>
      <c r="B464" s="28"/>
      <c r="C464" s="28" t="s">
        <v>564</v>
      </c>
      <c r="D464" s="28"/>
      <c r="E464" s="29">
        <v>-4.4249999999999998</v>
      </c>
      <c r="F464" s="29"/>
      <c r="G464" s="29"/>
      <c r="H464" s="29"/>
      <c r="I464" s="29"/>
      <c r="J464" s="30"/>
      <c r="K464" s="29"/>
    </row>
    <row r="465" spans="1:11" s="2" customFormat="1" ht="13.5" customHeight="1">
      <c r="A465" s="35"/>
      <c r="B465" s="36"/>
      <c r="C465" s="36" t="s">
        <v>199</v>
      </c>
      <c r="D465" s="36"/>
      <c r="E465" s="37">
        <v>98.316999999999993</v>
      </c>
      <c r="F465" s="37"/>
      <c r="G465" s="37"/>
      <c r="H465" s="37"/>
      <c r="I465" s="37"/>
      <c r="J465" s="38"/>
      <c r="K465" s="37"/>
    </row>
    <row r="466" spans="1:11" s="2" customFormat="1" ht="13.5" customHeight="1">
      <c r="A466" s="23"/>
      <c r="B466" s="24"/>
      <c r="C466" s="24" t="s">
        <v>539</v>
      </c>
      <c r="D466" s="24"/>
      <c r="E466" s="25"/>
      <c r="F466" s="25"/>
      <c r="G466" s="25"/>
      <c r="H466" s="25"/>
      <c r="I466" s="25"/>
      <c r="J466" s="26"/>
      <c r="K466" s="25"/>
    </row>
    <row r="467" spans="1:11" s="2" customFormat="1" ht="13.5" customHeight="1">
      <c r="A467" s="27"/>
      <c r="B467" s="28"/>
      <c r="C467" s="28" t="s">
        <v>565</v>
      </c>
      <c r="D467" s="28"/>
      <c r="E467" s="29">
        <v>7.5350000000000001</v>
      </c>
      <c r="F467" s="29"/>
      <c r="G467" s="29"/>
      <c r="H467" s="29"/>
      <c r="I467" s="29"/>
      <c r="J467" s="30"/>
      <c r="K467" s="29"/>
    </row>
    <row r="468" spans="1:11" s="2" customFormat="1" ht="13.5" customHeight="1">
      <c r="A468" s="27"/>
      <c r="B468" s="28"/>
      <c r="C468" s="28" t="s">
        <v>566</v>
      </c>
      <c r="D468" s="28"/>
      <c r="E468" s="29">
        <v>6.87</v>
      </c>
      <c r="F468" s="29"/>
      <c r="G468" s="29"/>
      <c r="H468" s="29"/>
      <c r="I468" s="29"/>
      <c r="J468" s="30"/>
      <c r="K468" s="29"/>
    </row>
    <row r="469" spans="1:11" s="2" customFormat="1" ht="13.5" customHeight="1">
      <c r="A469" s="27"/>
      <c r="B469" s="28"/>
      <c r="C469" s="28" t="s">
        <v>567</v>
      </c>
      <c r="D469" s="28"/>
      <c r="E469" s="29">
        <v>2.8210000000000002</v>
      </c>
      <c r="F469" s="29"/>
      <c r="G469" s="29"/>
      <c r="H469" s="29"/>
      <c r="I469" s="29"/>
      <c r="J469" s="30"/>
      <c r="K469" s="29"/>
    </row>
    <row r="470" spans="1:11" s="2" customFormat="1" ht="24" customHeight="1">
      <c r="A470" s="27"/>
      <c r="B470" s="28"/>
      <c r="C470" s="28" t="s">
        <v>568</v>
      </c>
      <c r="D470" s="28"/>
      <c r="E470" s="29">
        <v>16.477</v>
      </c>
      <c r="F470" s="29"/>
      <c r="G470" s="29"/>
      <c r="H470" s="29"/>
      <c r="I470" s="29"/>
      <c r="J470" s="30"/>
      <c r="K470" s="29"/>
    </row>
    <row r="471" spans="1:11" s="2" customFormat="1" ht="13.5" customHeight="1">
      <c r="A471" s="27"/>
      <c r="B471" s="28"/>
      <c r="C471" s="28" t="s">
        <v>569</v>
      </c>
      <c r="D471" s="28"/>
      <c r="E471" s="29">
        <v>-1.149</v>
      </c>
      <c r="F471" s="29"/>
      <c r="G471" s="29"/>
      <c r="H471" s="29"/>
      <c r="I471" s="29"/>
      <c r="J471" s="30"/>
      <c r="K471" s="29"/>
    </row>
    <row r="472" spans="1:11" s="2" customFormat="1" ht="13.5" customHeight="1">
      <c r="A472" s="35"/>
      <c r="B472" s="36"/>
      <c r="C472" s="36" t="s">
        <v>199</v>
      </c>
      <c r="D472" s="36"/>
      <c r="E472" s="37">
        <v>32.554000000000002</v>
      </c>
      <c r="F472" s="37"/>
      <c r="G472" s="37"/>
      <c r="H472" s="37"/>
      <c r="I472" s="37"/>
      <c r="J472" s="38"/>
      <c r="K472" s="37"/>
    </row>
    <row r="473" spans="1:11" s="2" customFormat="1" ht="13.5" customHeight="1">
      <c r="A473" s="31"/>
      <c r="B473" s="32"/>
      <c r="C473" s="32" t="s">
        <v>186</v>
      </c>
      <c r="D473" s="32"/>
      <c r="E473" s="33">
        <v>226.79300000000001</v>
      </c>
      <c r="F473" s="33"/>
      <c r="G473" s="33"/>
      <c r="H473" s="33"/>
      <c r="I473" s="33"/>
      <c r="J473" s="34"/>
      <c r="K473" s="33"/>
    </row>
    <row r="474" spans="1:11" s="2" customFormat="1" ht="24" customHeight="1">
      <c r="A474" s="19">
        <v>70</v>
      </c>
      <c r="B474" s="20" t="s">
        <v>570</v>
      </c>
      <c r="C474" s="20" t="s">
        <v>571</v>
      </c>
      <c r="D474" s="20" t="s">
        <v>572</v>
      </c>
      <c r="E474" s="21">
        <v>9</v>
      </c>
      <c r="F474" s="21">
        <v>7.6349999999999998</v>
      </c>
      <c r="G474" s="21">
        <v>38.106000000000002</v>
      </c>
      <c r="H474" s="21">
        <v>30.609000000000002</v>
      </c>
      <c r="I474" s="21">
        <v>68.715000000000003</v>
      </c>
      <c r="J474" s="22">
        <v>1.4919999999999999E-2</v>
      </c>
      <c r="K474" s="21">
        <v>0.13428000000000001</v>
      </c>
    </row>
    <row r="475" spans="1:11" s="2" customFormat="1" ht="13.5" customHeight="1">
      <c r="A475" s="23"/>
      <c r="B475" s="24"/>
      <c r="C475" s="24" t="s">
        <v>573</v>
      </c>
      <c r="D475" s="24"/>
      <c r="E475" s="25"/>
      <c r="F475" s="25"/>
      <c r="G475" s="25"/>
      <c r="H475" s="25"/>
      <c r="I475" s="25"/>
      <c r="J475" s="26"/>
      <c r="K475" s="25"/>
    </row>
    <row r="476" spans="1:11" s="2" customFormat="1" ht="13.5" customHeight="1">
      <c r="A476" s="27"/>
      <c r="B476" s="28"/>
      <c r="C476" s="28" t="s">
        <v>574</v>
      </c>
      <c r="D476" s="28"/>
      <c r="E476" s="29">
        <v>9</v>
      </c>
      <c r="F476" s="29"/>
      <c r="G476" s="29"/>
      <c r="H476" s="29"/>
      <c r="I476" s="29"/>
      <c r="J476" s="30"/>
      <c r="K476" s="29"/>
    </row>
    <row r="477" spans="1:11" s="2" customFormat="1" ht="13.5" customHeight="1">
      <c r="A477" s="31"/>
      <c r="B477" s="32"/>
      <c r="C477" s="32" t="s">
        <v>186</v>
      </c>
      <c r="D477" s="32"/>
      <c r="E477" s="33">
        <v>9</v>
      </c>
      <c r="F477" s="33"/>
      <c r="G477" s="33"/>
      <c r="H477" s="33"/>
      <c r="I477" s="33"/>
      <c r="J477" s="34"/>
      <c r="K477" s="33"/>
    </row>
    <row r="478" spans="1:11" s="2" customFormat="1" ht="24" customHeight="1">
      <c r="A478" s="19">
        <v>71</v>
      </c>
      <c r="B478" s="20" t="s">
        <v>575</v>
      </c>
      <c r="C478" s="20" t="s">
        <v>576</v>
      </c>
      <c r="D478" s="20" t="s">
        <v>572</v>
      </c>
      <c r="E478" s="21">
        <v>23</v>
      </c>
      <c r="F478" s="21">
        <v>14.048999999999999</v>
      </c>
      <c r="G478" s="21">
        <v>217.465</v>
      </c>
      <c r="H478" s="21">
        <v>105.66200000000001</v>
      </c>
      <c r="I478" s="21">
        <v>323.12700000000001</v>
      </c>
      <c r="J478" s="22">
        <v>1.9130000000000001E-2</v>
      </c>
      <c r="K478" s="21">
        <v>0.43998999999999999</v>
      </c>
    </row>
    <row r="479" spans="1:11" s="2" customFormat="1" ht="13.5" customHeight="1">
      <c r="A479" s="23"/>
      <c r="B479" s="24"/>
      <c r="C479" s="24" t="s">
        <v>573</v>
      </c>
      <c r="D479" s="24"/>
      <c r="E479" s="25"/>
      <c r="F479" s="25"/>
      <c r="G479" s="25"/>
      <c r="H479" s="25"/>
      <c r="I479" s="25"/>
      <c r="J479" s="26"/>
      <c r="K479" s="25"/>
    </row>
    <row r="480" spans="1:11" s="2" customFormat="1" ht="13.5" customHeight="1">
      <c r="A480" s="27"/>
      <c r="B480" s="28"/>
      <c r="C480" s="28" t="s">
        <v>577</v>
      </c>
      <c r="D480" s="28"/>
      <c r="E480" s="29">
        <v>23</v>
      </c>
      <c r="F480" s="29"/>
      <c r="G480" s="29"/>
      <c r="H480" s="29"/>
      <c r="I480" s="29"/>
      <c r="J480" s="30"/>
      <c r="K480" s="29"/>
    </row>
    <row r="481" spans="1:11" s="2" customFormat="1" ht="13.5" customHeight="1">
      <c r="A481" s="31"/>
      <c r="B481" s="32"/>
      <c r="C481" s="32" t="s">
        <v>186</v>
      </c>
      <c r="D481" s="32"/>
      <c r="E481" s="33">
        <v>23</v>
      </c>
      <c r="F481" s="33"/>
      <c r="G481" s="33"/>
      <c r="H481" s="33"/>
      <c r="I481" s="33"/>
      <c r="J481" s="34"/>
      <c r="K481" s="33"/>
    </row>
    <row r="482" spans="1:11" s="2" customFormat="1" ht="24" customHeight="1">
      <c r="A482" s="19">
        <v>72</v>
      </c>
      <c r="B482" s="20" t="s">
        <v>578</v>
      </c>
      <c r="C482" s="20" t="s">
        <v>579</v>
      </c>
      <c r="D482" s="20" t="s">
        <v>572</v>
      </c>
      <c r="E482" s="21">
        <v>68</v>
      </c>
      <c r="F482" s="21">
        <v>14.693</v>
      </c>
      <c r="G482" s="21">
        <v>738.95600000000002</v>
      </c>
      <c r="H482" s="21">
        <v>260.16800000000001</v>
      </c>
      <c r="I482" s="21">
        <v>999.12400000000002</v>
      </c>
      <c r="J482" s="22">
        <v>3.916E-2</v>
      </c>
      <c r="K482" s="21">
        <v>2.6628799999999999</v>
      </c>
    </row>
    <row r="483" spans="1:11" s="2" customFormat="1" ht="13.5" customHeight="1">
      <c r="A483" s="23"/>
      <c r="B483" s="24"/>
      <c r="C483" s="24" t="s">
        <v>580</v>
      </c>
      <c r="D483" s="24"/>
      <c r="E483" s="25"/>
      <c r="F483" s="25"/>
      <c r="G483" s="25"/>
      <c r="H483" s="25"/>
      <c r="I483" s="25"/>
      <c r="J483" s="26"/>
      <c r="K483" s="25"/>
    </row>
    <row r="484" spans="1:11" s="2" customFormat="1" ht="13.5" customHeight="1">
      <c r="A484" s="23"/>
      <c r="B484" s="24"/>
      <c r="C484" s="24" t="s">
        <v>300</v>
      </c>
      <c r="D484" s="24"/>
      <c r="E484" s="25"/>
      <c r="F484" s="25"/>
      <c r="G484" s="25"/>
      <c r="H484" s="25"/>
      <c r="I484" s="25"/>
      <c r="J484" s="26"/>
      <c r="K484" s="25"/>
    </row>
    <row r="485" spans="1:11" s="2" customFormat="1" ht="13.5" customHeight="1">
      <c r="A485" s="27"/>
      <c r="B485" s="28"/>
      <c r="C485" s="28" t="s">
        <v>581</v>
      </c>
      <c r="D485" s="28"/>
      <c r="E485" s="29">
        <v>12</v>
      </c>
      <c r="F485" s="29"/>
      <c r="G485" s="29"/>
      <c r="H485" s="29"/>
      <c r="I485" s="29"/>
      <c r="J485" s="30"/>
      <c r="K485" s="29"/>
    </row>
    <row r="486" spans="1:11" s="2" customFormat="1" ht="13.5" customHeight="1">
      <c r="A486" s="35"/>
      <c r="B486" s="36"/>
      <c r="C486" s="36" t="s">
        <v>199</v>
      </c>
      <c r="D486" s="36"/>
      <c r="E486" s="37">
        <v>12</v>
      </c>
      <c r="F486" s="37"/>
      <c r="G486" s="37"/>
      <c r="H486" s="37"/>
      <c r="I486" s="37"/>
      <c r="J486" s="38"/>
      <c r="K486" s="37"/>
    </row>
    <row r="487" spans="1:11" s="2" customFormat="1" ht="13.5" customHeight="1">
      <c r="A487" s="23"/>
      <c r="B487" s="24"/>
      <c r="C487" s="24" t="s">
        <v>443</v>
      </c>
      <c r="D487" s="24"/>
      <c r="E487" s="25"/>
      <c r="F487" s="25"/>
      <c r="G487" s="25"/>
      <c r="H487" s="25"/>
      <c r="I487" s="25"/>
      <c r="J487" s="26"/>
      <c r="K487" s="25"/>
    </row>
    <row r="488" spans="1:11" s="2" customFormat="1" ht="13.5" customHeight="1">
      <c r="A488" s="27"/>
      <c r="B488" s="28"/>
      <c r="C488" s="28" t="s">
        <v>582</v>
      </c>
      <c r="D488" s="28"/>
      <c r="E488" s="29">
        <v>8</v>
      </c>
      <c r="F488" s="29"/>
      <c r="G488" s="29"/>
      <c r="H488" s="29"/>
      <c r="I488" s="29"/>
      <c r="J488" s="30"/>
      <c r="K488" s="29"/>
    </row>
    <row r="489" spans="1:11" s="2" customFormat="1" ht="13.5" customHeight="1">
      <c r="A489" s="35"/>
      <c r="B489" s="36"/>
      <c r="C489" s="36" t="s">
        <v>199</v>
      </c>
      <c r="D489" s="36"/>
      <c r="E489" s="37">
        <v>8</v>
      </c>
      <c r="F489" s="37"/>
      <c r="G489" s="37"/>
      <c r="H489" s="37"/>
      <c r="I489" s="37"/>
      <c r="J489" s="38"/>
      <c r="K489" s="37"/>
    </row>
    <row r="490" spans="1:11" s="2" customFormat="1" ht="13.5" customHeight="1">
      <c r="A490" s="23"/>
      <c r="B490" s="24"/>
      <c r="C490" s="24" t="s">
        <v>539</v>
      </c>
      <c r="D490" s="24"/>
      <c r="E490" s="25"/>
      <c r="F490" s="25"/>
      <c r="G490" s="25"/>
      <c r="H490" s="25"/>
      <c r="I490" s="25"/>
      <c r="J490" s="26"/>
      <c r="K490" s="25"/>
    </row>
    <row r="491" spans="1:11" s="2" customFormat="1" ht="13.5" customHeight="1">
      <c r="A491" s="27"/>
      <c r="B491" s="28"/>
      <c r="C491" s="28" t="s">
        <v>583</v>
      </c>
      <c r="D491" s="28"/>
      <c r="E491" s="29">
        <v>48</v>
      </c>
      <c r="F491" s="29"/>
      <c r="G491" s="29"/>
      <c r="H491" s="29"/>
      <c r="I491" s="29"/>
      <c r="J491" s="30"/>
      <c r="K491" s="29"/>
    </row>
    <row r="492" spans="1:11" s="2" customFormat="1" ht="13.5" customHeight="1">
      <c r="A492" s="35"/>
      <c r="B492" s="36"/>
      <c r="C492" s="36" t="s">
        <v>199</v>
      </c>
      <c r="D492" s="36"/>
      <c r="E492" s="37">
        <v>48</v>
      </c>
      <c r="F492" s="37"/>
      <c r="G492" s="37"/>
      <c r="H492" s="37"/>
      <c r="I492" s="37"/>
      <c r="J492" s="38"/>
      <c r="K492" s="37"/>
    </row>
    <row r="493" spans="1:11" s="2" customFormat="1" ht="13.5" customHeight="1">
      <c r="A493" s="31"/>
      <c r="B493" s="32"/>
      <c r="C493" s="32" t="s">
        <v>186</v>
      </c>
      <c r="D493" s="32"/>
      <c r="E493" s="33">
        <v>68</v>
      </c>
      <c r="F493" s="33"/>
      <c r="G493" s="33"/>
      <c r="H493" s="33"/>
      <c r="I493" s="33"/>
      <c r="J493" s="34"/>
      <c r="K493" s="33"/>
    </row>
    <row r="494" spans="1:11" s="2" customFormat="1" ht="24" customHeight="1">
      <c r="A494" s="19">
        <v>73</v>
      </c>
      <c r="B494" s="20" t="s">
        <v>584</v>
      </c>
      <c r="C494" s="20" t="s">
        <v>585</v>
      </c>
      <c r="D494" s="20" t="s">
        <v>572</v>
      </c>
      <c r="E494" s="21">
        <v>156</v>
      </c>
      <c r="F494" s="21">
        <v>18.202999999999999</v>
      </c>
      <c r="G494" s="21">
        <v>2224.8719999999998</v>
      </c>
      <c r="H494" s="21">
        <v>614.79600000000005</v>
      </c>
      <c r="I494" s="21">
        <v>2839.6680000000001</v>
      </c>
      <c r="J494" s="22">
        <v>4.8849999999999998E-2</v>
      </c>
      <c r="K494" s="21">
        <v>7.6205999999999996</v>
      </c>
    </row>
    <row r="495" spans="1:11" s="2" customFormat="1" ht="13.5" customHeight="1">
      <c r="A495" s="23"/>
      <c r="B495" s="24"/>
      <c r="C495" s="24" t="s">
        <v>580</v>
      </c>
      <c r="D495" s="24"/>
      <c r="E495" s="25"/>
      <c r="F495" s="25"/>
      <c r="G495" s="25"/>
      <c r="H495" s="25"/>
      <c r="I495" s="25"/>
      <c r="J495" s="26"/>
      <c r="K495" s="25"/>
    </row>
    <row r="496" spans="1:11" s="2" customFormat="1" ht="13.5" customHeight="1">
      <c r="A496" s="23"/>
      <c r="B496" s="24"/>
      <c r="C496" s="24" t="s">
        <v>300</v>
      </c>
      <c r="D496" s="24"/>
      <c r="E496" s="25"/>
      <c r="F496" s="25"/>
      <c r="G496" s="25"/>
      <c r="H496" s="25"/>
      <c r="I496" s="25"/>
      <c r="J496" s="26"/>
      <c r="K496" s="25"/>
    </row>
    <row r="497" spans="1:11" s="2" customFormat="1" ht="13.5" customHeight="1">
      <c r="A497" s="27"/>
      <c r="B497" s="28"/>
      <c r="C497" s="28" t="s">
        <v>586</v>
      </c>
      <c r="D497" s="28"/>
      <c r="E497" s="29">
        <v>60</v>
      </c>
      <c r="F497" s="29"/>
      <c r="G497" s="29"/>
      <c r="H497" s="29"/>
      <c r="I497" s="29"/>
      <c r="J497" s="30"/>
      <c r="K497" s="29"/>
    </row>
    <row r="498" spans="1:11" s="2" customFormat="1" ht="13.5" customHeight="1">
      <c r="A498" s="35"/>
      <c r="B498" s="36"/>
      <c r="C498" s="36" t="s">
        <v>199</v>
      </c>
      <c r="D498" s="36"/>
      <c r="E498" s="37">
        <v>60</v>
      </c>
      <c r="F498" s="37"/>
      <c r="G498" s="37"/>
      <c r="H498" s="37"/>
      <c r="I498" s="37"/>
      <c r="J498" s="38"/>
      <c r="K498" s="37"/>
    </row>
    <row r="499" spans="1:11" s="2" customFormat="1" ht="13.5" customHeight="1">
      <c r="A499" s="23"/>
      <c r="B499" s="24"/>
      <c r="C499" s="24" t="s">
        <v>443</v>
      </c>
      <c r="D499" s="24"/>
      <c r="E499" s="25"/>
      <c r="F499" s="25"/>
      <c r="G499" s="25"/>
      <c r="H499" s="25"/>
      <c r="I499" s="25"/>
      <c r="J499" s="26"/>
      <c r="K499" s="25"/>
    </row>
    <row r="500" spans="1:11" s="2" customFormat="1" ht="13.5" customHeight="1">
      <c r="A500" s="27"/>
      <c r="B500" s="28"/>
      <c r="C500" s="28" t="s">
        <v>587</v>
      </c>
      <c r="D500" s="28"/>
      <c r="E500" s="29">
        <v>88</v>
      </c>
      <c r="F500" s="29"/>
      <c r="G500" s="29"/>
      <c r="H500" s="29"/>
      <c r="I500" s="29"/>
      <c r="J500" s="30"/>
      <c r="K500" s="29"/>
    </row>
    <row r="501" spans="1:11" s="2" customFormat="1" ht="13.5" customHeight="1">
      <c r="A501" s="35"/>
      <c r="B501" s="36"/>
      <c r="C501" s="36" t="s">
        <v>199</v>
      </c>
      <c r="D501" s="36"/>
      <c r="E501" s="37">
        <v>88</v>
      </c>
      <c r="F501" s="37"/>
      <c r="G501" s="37"/>
      <c r="H501" s="37"/>
      <c r="I501" s="37"/>
      <c r="J501" s="38"/>
      <c r="K501" s="37"/>
    </row>
    <row r="502" spans="1:11" s="2" customFormat="1" ht="13.5" customHeight="1">
      <c r="A502" s="23"/>
      <c r="B502" s="24"/>
      <c r="C502" s="24" t="s">
        <v>539</v>
      </c>
      <c r="D502" s="24"/>
      <c r="E502" s="25"/>
      <c r="F502" s="25"/>
      <c r="G502" s="25"/>
      <c r="H502" s="25"/>
      <c r="I502" s="25"/>
      <c r="J502" s="26"/>
      <c r="K502" s="25"/>
    </row>
    <row r="503" spans="1:11" s="2" customFormat="1" ht="13.5" customHeight="1">
      <c r="A503" s="27"/>
      <c r="B503" s="28"/>
      <c r="C503" s="28" t="s">
        <v>588</v>
      </c>
      <c r="D503" s="28"/>
      <c r="E503" s="29">
        <v>8</v>
      </c>
      <c r="F503" s="29"/>
      <c r="G503" s="29"/>
      <c r="H503" s="29"/>
      <c r="I503" s="29"/>
      <c r="J503" s="30"/>
      <c r="K503" s="29"/>
    </row>
    <row r="504" spans="1:11" s="2" customFormat="1" ht="13.5" customHeight="1">
      <c r="A504" s="35"/>
      <c r="B504" s="36"/>
      <c r="C504" s="36" t="s">
        <v>199</v>
      </c>
      <c r="D504" s="36"/>
      <c r="E504" s="37">
        <v>8</v>
      </c>
      <c r="F504" s="37"/>
      <c r="G504" s="37"/>
      <c r="H504" s="37"/>
      <c r="I504" s="37"/>
      <c r="J504" s="38"/>
      <c r="K504" s="37"/>
    </row>
    <row r="505" spans="1:11" s="2" customFormat="1" ht="13.5" customHeight="1">
      <c r="A505" s="31"/>
      <c r="B505" s="32"/>
      <c r="C505" s="32" t="s">
        <v>186</v>
      </c>
      <c r="D505" s="32"/>
      <c r="E505" s="33">
        <v>156</v>
      </c>
      <c r="F505" s="33"/>
      <c r="G505" s="33"/>
      <c r="H505" s="33"/>
      <c r="I505" s="33"/>
      <c r="J505" s="34"/>
      <c r="K505" s="33"/>
    </row>
    <row r="506" spans="1:11" s="2" customFormat="1" ht="24" customHeight="1">
      <c r="A506" s="19">
        <v>74</v>
      </c>
      <c r="B506" s="20" t="s">
        <v>589</v>
      </c>
      <c r="C506" s="20" t="s">
        <v>590</v>
      </c>
      <c r="D506" s="20" t="s">
        <v>572</v>
      </c>
      <c r="E506" s="21">
        <v>8</v>
      </c>
      <c r="F506" s="21">
        <v>23.013999999999999</v>
      </c>
      <c r="G506" s="21">
        <v>139.63200000000001</v>
      </c>
      <c r="H506" s="21">
        <v>44.48</v>
      </c>
      <c r="I506" s="21">
        <v>184.11199999999999</v>
      </c>
      <c r="J506" s="22">
        <v>5.8540000000000002E-2</v>
      </c>
      <c r="K506" s="21">
        <v>0.46832000000000001</v>
      </c>
    </row>
    <row r="507" spans="1:11" s="2" customFormat="1" ht="13.5" customHeight="1">
      <c r="A507" s="23"/>
      <c r="B507" s="24"/>
      <c r="C507" s="24" t="s">
        <v>580</v>
      </c>
      <c r="D507" s="24"/>
      <c r="E507" s="25"/>
      <c r="F507" s="25"/>
      <c r="G507" s="25"/>
      <c r="H507" s="25"/>
      <c r="I507" s="25"/>
      <c r="J507" s="26"/>
      <c r="K507" s="25"/>
    </row>
    <row r="508" spans="1:11" s="2" customFormat="1" ht="13.5" customHeight="1">
      <c r="A508" s="23"/>
      <c r="B508" s="24"/>
      <c r="C508" s="24" t="s">
        <v>300</v>
      </c>
      <c r="D508" s="24"/>
      <c r="E508" s="25"/>
      <c r="F508" s="25"/>
      <c r="G508" s="25"/>
      <c r="H508" s="25"/>
      <c r="I508" s="25"/>
      <c r="J508" s="26"/>
      <c r="K508" s="25"/>
    </row>
    <row r="509" spans="1:11" s="2" customFormat="1" ht="13.5" customHeight="1">
      <c r="A509" s="27"/>
      <c r="B509" s="28"/>
      <c r="C509" s="28" t="s">
        <v>591</v>
      </c>
      <c r="D509" s="28"/>
      <c r="E509" s="29">
        <v>8</v>
      </c>
      <c r="F509" s="29"/>
      <c r="G509" s="29"/>
      <c r="H509" s="29"/>
      <c r="I509" s="29"/>
      <c r="J509" s="30"/>
      <c r="K509" s="29"/>
    </row>
    <row r="510" spans="1:11" s="2" customFormat="1" ht="13.5" customHeight="1">
      <c r="A510" s="31"/>
      <c r="B510" s="32"/>
      <c r="C510" s="32" t="s">
        <v>186</v>
      </c>
      <c r="D510" s="32"/>
      <c r="E510" s="33">
        <v>8</v>
      </c>
      <c r="F510" s="33"/>
      <c r="G510" s="33"/>
      <c r="H510" s="33"/>
      <c r="I510" s="33"/>
      <c r="J510" s="34"/>
      <c r="K510" s="33"/>
    </row>
    <row r="511" spans="1:11" s="2" customFormat="1" ht="24" customHeight="1">
      <c r="A511" s="19">
        <v>75</v>
      </c>
      <c r="B511" s="20" t="s">
        <v>592</v>
      </c>
      <c r="C511" s="20" t="s">
        <v>593</v>
      </c>
      <c r="D511" s="20" t="s">
        <v>572</v>
      </c>
      <c r="E511" s="21">
        <v>128</v>
      </c>
      <c r="F511" s="21">
        <v>26.887</v>
      </c>
      <c r="G511" s="21">
        <v>2713.0880000000002</v>
      </c>
      <c r="H511" s="21">
        <v>728.44799999999998</v>
      </c>
      <c r="I511" s="21">
        <v>3441.5360000000001</v>
      </c>
      <c r="J511" s="22">
        <v>6.8229999999999999E-2</v>
      </c>
      <c r="K511" s="21">
        <v>8.7334399999999999</v>
      </c>
    </row>
    <row r="512" spans="1:11" s="2" customFormat="1" ht="13.5" customHeight="1">
      <c r="A512" s="23"/>
      <c r="B512" s="24"/>
      <c r="C512" s="24" t="s">
        <v>580</v>
      </c>
      <c r="D512" s="24"/>
      <c r="E512" s="25"/>
      <c r="F512" s="25"/>
      <c r="G512" s="25"/>
      <c r="H512" s="25"/>
      <c r="I512" s="25"/>
      <c r="J512" s="26"/>
      <c r="K512" s="25"/>
    </row>
    <row r="513" spans="1:11" s="2" customFormat="1" ht="13.5" customHeight="1">
      <c r="A513" s="23"/>
      <c r="B513" s="24"/>
      <c r="C513" s="24" t="s">
        <v>300</v>
      </c>
      <c r="D513" s="24"/>
      <c r="E513" s="25"/>
      <c r="F513" s="25"/>
      <c r="G513" s="25"/>
      <c r="H513" s="25"/>
      <c r="I513" s="25"/>
      <c r="J513" s="26"/>
      <c r="K513" s="25"/>
    </row>
    <row r="514" spans="1:11" s="2" customFormat="1" ht="13.5" customHeight="1">
      <c r="A514" s="27"/>
      <c r="B514" s="28"/>
      <c r="C514" s="28" t="s">
        <v>594</v>
      </c>
      <c r="D514" s="28"/>
      <c r="E514" s="29">
        <v>60</v>
      </c>
      <c r="F514" s="29"/>
      <c r="G514" s="29"/>
      <c r="H514" s="29"/>
      <c r="I514" s="29"/>
      <c r="J514" s="30"/>
      <c r="K514" s="29"/>
    </row>
    <row r="515" spans="1:11" s="2" customFormat="1" ht="13.5" customHeight="1">
      <c r="A515" s="35"/>
      <c r="B515" s="36"/>
      <c r="C515" s="36" t="s">
        <v>199</v>
      </c>
      <c r="D515" s="36"/>
      <c r="E515" s="37">
        <v>60</v>
      </c>
      <c r="F515" s="37"/>
      <c r="G515" s="37"/>
      <c r="H515" s="37"/>
      <c r="I515" s="37"/>
      <c r="J515" s="38"/>
      <c r="K515" s="37"/>
    </row>
    <row r="516" spans="1:11" s="2" customFormat="1" ht="13.5" customHeight="1">
      <c r="A516" s="23"/>
      <c r="B516" s="24"/>
      <c r="C516" s="24" t="s">
        <v>443</v>
      </c>
      <c r="D516" s="24"/>
      <c r="E516" s="25"/>
      <c r="F516" s="25"/>
      <c r="G516" s="25"/>
      <c r="H516" s="25"/>
      <c r="I516" s="25"/>
      <c r="J516" s="26"/>
      <c r="K516" s="25"/>
    </row>
    <row r="517" spans="1:11" s="2" customFormat="1" ht="13.5" customHeight="1">
      <c r="A517" s="27"/>
      <c r="B517" s="28"/>
      <c r="C517" s="28" t="s">
        <v>595</v>
      </c>
      <c r="D517" s="28"/>
      <c r="E517" s="29">
        <v>68</v>
      </c>
      <c r="F517" s="29"/>
      <c r="G517" s="29"/>
      <c r="H517" s="29"/>
      <c r="I517" s="29"/>
      <c r="J517" s="30"/>
      <c r="K517" s="29"/>
    </row>
    <row r="518" spans="1:11" s="2" customFormat="1" ht="13.5" customHeight="1">
      <c r="A518" s="35"/>
      <c r="B518" s="36"/>
      <c r="C518" s="36" t="s">
        <v>199</v>
      </c>
      <c r="D518" s="36"/>
      <c r="E518" s="37">
        <v>68</v>
      </c>
      <c r="F518" s="37"/>
      <c r="G518" s="37"/>
      <c r="H518" s="37"/>
      <c r="I518" s="37"/>
      <c r="J518" s="38"/>
      <c r="K518" s="37"/>
    </row>
    <row r="519" spans="1:11" s="2" customFormat="1" ht="13.5" customHeight="1">
      <c r="A519" s="31"/>
      <c r="B519" s="32"/>
      <c r="C519" s="32" t="s">
        <v>186</v>
      </c>
      <c r="D519" s="32"/>
      <c r="E519" s="33">
        <v>128</v>
      </c>
      <c r="F519" s="33"/>
      <c r="G519" s="33"/>
      <c r="H519" s="33"/>
      <c r="I519" s="33"/>
      <c r="J519" s="34"/>
      <c r="K519" s="33"/>
    </row>
    <row r="520" spans="1:11" s="2" customFormat="1" ht="24" customHeight="1">
      <c r="A520" s="19">
        <v>76</v>
      </c>
      <c r="B520" s="20" t="s">
        <v>596</v>
      </c>
      <c r="C520" s="20" t="s">
        <v>597</v>
      </c>
      <c r="D520" s="20" t="s">
        <v>572</v>
      </c>
      <c r="E520" s="21">
        <v>48</v>
      </c>
      <c r="F520" s="21">
        <v>30.95</v>
      </c>
      <c r="G520" s="21">
        <v>1190.6400000000001</v>
      </c>
      <c r="H520" s="21">
        <v>294.95999999999998</v>
      </c>
      <c r="I520" s="21">
        <v>1485.6</v>
      </c>
      <c r="J520" s="22">
        <v>7.8159999999999993E-2</v>
      </c>
      <c r="K520" s="21">
        <v>3.7516799999999999</v>
      </c>
    </row>
    <row r="521" spans="1:11" s="2" customFormat="1" ht="13.5" customHeight="1">
      <c r="A521" s="23"/>
      <c r="B521" s="24"/>
      <c r="C521" s="24" t="s">
        <v>580</v>
      </c>
      <c r="D521" s="24"/>
      <c r="E521" s="25"/>
      <c r="F521" s="25"/>
      <c r="G521" s="25"/>
      <c r="H521" s="25"/>
      <c r="I521" s="25"/>
      <c r="J521" s="26"/>
      <c r="K521" s="25"/>
    </row>
    <row r="522" spans="1:11" s="2" customFormat="1" ht="13.5" customHeight="1">
      <c r="A522" s="23"/>
      <c r="B522" s="24"/>
      <c r="C522" s="24" t="s">
        <v>300</v>
      </c>
      <c r="D522" s="24"/>
      <c r="E522" s="25"/>
      <c r="F522" s="25"/>
      <c r="G522" s="25"/>
      <c r="H522" s="25"/>
      <c r="I522" s="25"/>
      <c r="J522" s="26"/>
      <c r="K522" s="25"/>
    </row>
    <row r="523" spans="1:11" s="2" customFormat="1" ht="13.5" customHeight="1">
      <c r="A523" s="27"/>
      <c r="B523" s="28"/>
      <c r="C523" s="28" t="s">
        <v>598</v>
      </c>
      <c r="D523" s="28"/>
      <c r="E523" s="29">
        <v>8</v>
      </c>
      <c r="F523" s="29"/>
      <c r="G523" s="29"/>
      <c r="H523" s="29"/>
      <c r="I523" s="29"/>
      <c r="J523" s="30"/>
      <c r="K523" s="29"/>
    </row>
    <row r="524" spans="1:11" s="2" customFormat="1" ht="13.5" customHeight="1">
      <c r="A524" s="35"/>
      <c r="B524" s="36"/>
      <c r="C524" s="36" t="s">
        <v>199</v>
      </c>
      <c r="D524" s="36"/>
      <c r="E524" s="37">
        <v>8</v>
      </c>
      <c r="F524" s="37"/>
      <c r="G524" s="37"/>
      <c r="H524" s="37"/>
      <c r="I524" s="37"/>
      <c r="J524" s="38"/>
      <c r="K524" s="37"/>
    </row>
    <row r="525" spans="1:11" s="2" customFormat="1" ht="13.5" customHeight="1">
      <c r="A525" s="23"/>
      <c r="B525" s="24"/>
      <c r="C525" s="24" t="s">
        <v>443</v>
      </c>
      <c r="D525" s="24"/>
      <c r="E525" s="25"/>
      <c r="F525" s="25"/>
      <c r="G525" s="25"/>
      <c r="H525" s="25"/>
      <c r="I525" s="25"/>
      <c r="J525" s="26"/>
      <c r="K525" s="25"/>
    </row>
    <row r="526" spans="1:11" s="2" customFormat="1" ht="13.5" customHeight="1">
      <c r="A526" s="27"/>
      <c r="B526" s="28"/>
      <c r="C526" s="28" t="s">
        <v>599</v>
      </c>
      <c r="D526" s="28"/>
      <c r="E526" s="29">
        <v>40</v>
      </c>
      <c r="F526" s="29"/>
      <c r="G526" s="29"/>
      <c r="H526" s="29"/>
      <c r="I526" s="29"/>
      <c r="J526" s="30"/>
      <c r="K526" s="29"/>
    </row>
    <row r="527" spans="1:11" s="2" customFormat="1" ht="13.5" customHeight="1">
      <c r="A527" s="35"/>
      <c r="B527" s="36"/>
      <c r="C527" s="36" t="s">
        <v>199</v>
      </c>
      <c r="D527" s="36"/>
      <c r="E527" s="37">
        <v>40</v>
      </c>
      <c r="F527" s="37"/>
      <c r="G527" s="37"/>
      <c r="H527" s="37"/>
      <c r="I527" s="37"/>
      <c r="J527" s="38"/>
      <c r="K527" s="37"/>
    </row>
    <row r="528" spans="1:11" s="2" customFormat="1" ht="13.5" customHeight="1">
      <c r="A528" s="31"/>
      <c r="B528" s="32"/>
      <c r="C528" s="32" t="s">
        <v>186</v>
      </c>
      <c r="D528" s="32"/>
      <c r="E528" s="33">
        <v>48</v>
      </c>
      <c r="F528" s="33"/>
      <c r="G528" s="33"/>
      <c r="H528" s="33"/>
      <c r="I528" s="33"/>
      <c r="J528" s="34"/>
      <c r="K528" s="33"/>
    </row>
    <row r="529" spans="1:11" s="2" customFormat="1" ht="24" customHeight="1">
      <c r="A529" s="19">
        <v>77</v>
      </c>
      <c r="B529" s="20" t="s">
        <v>600</v>
      </c>
      <c r="C529" s="20" t="s">
        <v>601</v>
      </c>
      <c r="D529" s="20" t="s">
        <v>572</v>
      </c>
      <c r="E529" s="21">
        <v>8</v>
      </c>
      <c r="F529" s="21">
        <v>34.747</v>
      </c>
      <c r="G529" s="21">
        <v>228.15199999999999</v>
      </c>
      <c r="H529" s="21">
        <v>49.823999999999998</v>
      </c>
      <c r="I529" s="21">
        <v>277.976</v>
      </c>
      <c r="J529" s="22">
        <v>8.7849999999999998E-2</v>
      </c>
      <c r="K529" s="21">
        <v>0.70279999999999998</v>
      </c>
    </row>
    <row r="530" spans="1:11" s="2" customFormat="1" ht="13.5" customHeight="1">
      <c r="A530" s="23"/>
      <c r="B530" s="24"/>
      <c r="C530" s="24" t="s">
        <v>580</v>
      </c>
      <c r="D530" s="24"/>
      <c r="E530" s="25"/>
      <c r="F530" s="25"/>
      <c r="G530" s="25"/>
      <c r="H530" s="25"/>
      <c r="I530" s="25"/>
      <c r="J530" s="26"/>
      <c r="K530" s="25"/>
    </row>
    <row r="531" spans="1:11" s="2" customFormat="1" ht="13.5" customHeight="1">
      <c r="A531" s="23"/>
      <c r="B531" s="24"/>
      <c r="C531" s="24" t="s">
        <v>300</v>
      </c>
      <c r="D531" s="24"/>
      <c r="E531" s="25"/>
      <c r="F531" s="25"/>
      <c r="G531" s="25"/>
      <c r="H531" s="25"/>
      <c r="I531" s="25"/>
      <c r="J531" s="26"/>
      <c r="K531" s="25"/>
    </row>
    <row r="532" spans="1:11" s="2" customFormat="1" ht="13.5" customHeight="1">
      <c r="A532" s="27"/>
      <c r="B532" s="28"/>
      <c r="C532" s="28" t="s">
        <v>602</v>
      </c>
      <c r="D532" s="28"/>
      <c r="E532" s="29">
        <v>4</v>
      </c>
      <c r="F532" s="29"/>
      <c r="G532" s="29"/>
      <c r="H532" s="29"/>
      <c r="I532" s="29"/>
      <c r="J532" s="30"/>
      <c r="K532" s="29"/>
    </row>
    <row r="533" spans="1:11" s="2" customFormat="1" ht="13.5" customHeight="1">
      <c r="A533" s="35"/>
      <c r="B533" s="36"/>
      <c r="C533" s="36" t="s">
        <v>199</v>
      </c>
      <c r="D533" s="36"/>
      <c r="E533" s="37">
        <v>4</v>
      </c>
      <c r="F533" s="37"/>
      <c r="G533" s="37"/>
      <c r="H533" s="37"/>
      <c r="I533" s="37"/>
      <c r="J533" s="38"/>
      <c r="K533" s="37"/>
    </row>
    <row r="534" spans="1:11" s="2" customFormat="1" ht="13.5" customHeight="1">
      <c r="A534" s="23"/>
      <c r="B534" s="24"/>
      <c r="C534" s="24" t="s">
        <v>443</v>
      </c>
      <c r="D534" s="24"/>
      <c r="E534" s="25"/>
      <c r="F534" s="25"/>
      <c r="G534" s="25"/>
      <c r="H534" s="25"/>
      <c r="I534" s="25"/>
      <c r="J534" s="26"/>
      <c r="K534" s="25"/>
    </row>
    <row r="535" spans="1:11" s="2" customFormat="1" ht="13.5" customHeight="1">
      <c r="A535" s="27"/>
      <c r="B535" s="28"/>
      <c r="C535" s="28" t="s">
        <v>603</v>
      </c>
      <c r="D535" s="28"/>
      <c r="E535" s="29">
        <v>4</v>
      </c>
      <c r="F535" s="29"/>
      <c r="G535" s="29"/>
      <c r="H535" s="29"/>
      <c r="I535" s="29"/>
      <c r="J535" s="30"/>
      <c r="K535" s="29"/>
    </row>
    <row r="536" spans="1:11" s="2" customFormat="1" ht="13.5" customHeight="1">
      <c r="A536" s="35"/>
      <c r="B536" s="36"/>
      <c r="C536" s="36" t="s">
        <v>199</v>
      </c>
      <c r="D536" s="36"/>
      <c r="E536" s="37">
        <v>4</v>
      </c>
      <c r="F536" s="37"/>
      <c r="G536" s="37"/>
      <c r="H536" s="37"/>
      <c r="I536" s="37"/>
      <c r="J536" s="38"/>
      <c r="K536" s="37"/>
    </row>
    <row r="537" spans="1:11" s="2" customFormat="1" ht="13.5" customHeight="1">
      <c r="A537" s="31"/>
      <c r="B537" s="32"/>
      <c r="C537" s="32" t="s">
        <v>186</v>
      </c>
      <c r="D537" s="32"/>
      <c r="E537" s="33">
        <v>8</v>
      </c>
      <c r="F537" s="33"/>
      <c r="G537" s="33"/>
      <c r="H537" s="33"/>
      <c r="I537" s="33"/>
      <c r="J537" s="34"/>
      <c r="K537" s="33"/>
    </row>
    <row r="538" spans="1:11" s="2" customFormat="1" ht="24" customHeight="1">
      <c r="A538" s="19">
        <v>78</v>
      </c>
      <c r="B538" s="20" t="s">
        <v>604</v>
      </c>
      <c r="C538" s="20" t="s">
        <v>605</v>
      </c>
      <c r="D538" s="20" t="s">
        <v>572</v>
      </c>
      <c r="E538" s="21">
        <v>16</v>
      </c>
      <c r="F538" s="21">
        <v>38.637</v>
      </c>
      <c r="G538" s="21">
        <v>517.15200000000004</v>
      </c>
      <c r="H538" s="21">
        <v>101.04</v>
      </c>
      <c r="I538" s="21">
        <v>618.19200000000001</v>
      </c>
      <c r="J538" s="22">
        <v>9.7699999999999995E-2</v>
      </c>
      <c r="K538" s="21">
        <v>1.5631999999999999</v>
      </c>
    </row>
    <row r="539" spans="1:11" s="2" customFormat="1" ht="13.5" customHeight="1">
      <c r="A539" s="23"/>
      <c r="B539" s="24"/>
      <c r="C539" s="24" t="s">
        <v>580</v>
      </c>
      <c r="D539" s="24"/>
      <c r="E539" s="25"/>
      <c r="F539" s="25"/>
      <c r="G539" s="25"/>
      <c r="H539" s="25"/>
      <c r="I539" s="25"/>
      <c r="J539" s="26"/>
      <c r="K539" s="25"/>
    </row>
    <row r="540" spans="1:11" s="2" customFormat="1" ht="13.5" customHeight="1">
      <c r="A540" s="23"/>
      <c r="B540" s="24"/>
      <c r="C540" s="24" t="s">
        <v>300</v>
      </c>
      <c r="D540" s="24"/>
      <c r="E540" s="25"/>
      <c r="F540" s="25"/>
      <c r="G540" s="25"/>
      <c r="H540" s="25"/>
      <c r="I540" s="25"/>
      <c r="J540" s="26"/>
      <c r="K540" s="25"/>
    </row>
    <row r="541" spans="1:11" s="2" customFormat="1" ht="13.5" customHeight="1">
      <c r="A541" s="27"/>
      <c r="B541" s="28"/>
      <c r="C541" s="28" t="s">
        <v>582</v>
      </c>
      <c r="D541" s="28"/>
      <c r="E541" s="29">
        <v>8</v>
      </c>
      <c r="F541" s="29"/>
      <c r="G541" s="29"/>
      <c r="H541" s="29"/>
      <c r="I541" s="29"/>
      <c r="J541" s="30"/>
      <c r="K541" s="29"/>
    </row>
    <row r="542" spans="1:11" s="2" customFormat="1" ht="13.5" customHeight="1">
      <c r="A542" s="35"/>
      <c r="B542" s="36"/>
      <c r="C542" s="36" t="s">
        <v>199</v>
      </c>
      <c r="D542" s="36"/>
      <c r="E542" s="37">
        <v>8</v>
      </c>
      <c r="F542" s="37"/>
      <c r="G542" s="37"/>
      <c r="H542" s="37"/>
      <c r="I542" s="37"/>
      <c r="J542" s="38"/>
      <c r="K542" s="37"/>
    </row>
    <row r="543" spans="1:11" s="2" customFormat="1" ht="13.5" customHeight="1">
      <c r="A543" s="23"/>
      <c r="B543" s="24"/>
      <c r="C543" s="24" t="s">
        <v>443</v>
      </c>
      <c r="D543" s="24"/>
      <c r="E543" s="25"/>
      <c r="F543" s="25"/>
      <c r="G543" s="25"/>
      <c r="H543" s="25"/>
      <c r="I543" s="25"/>
      <c r="J543" s="26"/>
      <c r="K543" s="25"/>
    </row>
    <row r="544" spans="1:11" s="2" customFormat="1" ht="13.5" customHeight="1">
      <c r="A544" s="27"/>
      <c r="B544" s="28"/>
      <c r="C544" s="28" t="s">
        <v>606</v>
      </c>
      <c r="D544" s="28"/>
      <c r="E544" s="29">
        <v>8</v>
      </c>
      <c r="F544" s="29"/>
      <c r="G544" s="29"/>
      <c r="H544" s="29"/>
      <c r="I544" s="29"/>
      <c r="J544" s="30"/>
      <c r="K544" s="29"/>
    </row>
    <row r="545" spans="1:11" s="2" customFormat="1" ht="13.5" customHeight="1">
      <c r="A545" s="35"/>
      <c r="B545" s="36"/>
      <c r="C545" s="36" t="s">
        <v>199</v>
      </c>
      <c r="D545" s="36"/>
      <c r="E545" s="37">
        <v>8</v>
      </c>
      <c r="F545" s="37"/>
      <c r="G545" s="37"/>
      <c r="H545" s="37"/>
      <c r="I545" s="37"/>
      <c r="J545" s="38"/>
      <c r="K545" s="37"/>
    </row>
    <row r="546" spans="1:11" s="2" customFormat="1" ht="13.5" customHeight="1">
      <c r="A546" s="31"/>
      <c r="B546" s="32"/>
      <c r="C546" s="32" t="s">
        <v>186</v>
      </c>
      <c r="D546" s="32"/>
      <c r="E546" s="33">
        <v>16</v>
      </c>
      <c r="F546" s="33"/>
      <c r="G546" s="33"/>
      <c r="H546" s="33"/>
      <c r="I546" s="33"/>
      <c r="J546" s="34"/>
      <c r="K546" s="33"/>
    </row>
    <row r="547" spans="1:11" s="2" customFormat="1" ht="24" customHeight="1">
      <c r="A547" s="19">
        <v>79</v>
      </c>
      <c r="B547" s="20" t="s">
        <v>607</v>
      </c>
      <c r="C547" s="20" t="s">
        <v>608</v>
      </c>
      <c r="D547" s="20" t="s">
        <v>572</v>
      </c>
      <c r="E547" s="21">
        <v>4</v>
      </c>
      <c r="F547" s="21">
        <v>42.732999999999997</v>
      </c>
      <c r="G547" s="21">
        <v>145.072</v>
      </c>
      <c r="H547" s="21">
        <v>25.86</v>
      </c>
      <c r="I547" s="21">
        <v>170.93199999999999</v>
      </c>
      <c r="J547" s="22">
        <v>0.10739</v>
      </c>
      <c r="K547" s="21">
        <v>0.42956</v>
      </c>
    </row>
    <row r="548" spans="1:11" s="2" customFormat="1" ht="13.5" customHeight="1">
      <c r="A548" s="23"/>
      <c r="B548" s="24"/>
      <c r="C548" s="24" t="s">
        <v>580</v>
      </c>
      <c r="D548" s="24"/>
      <c r="E548" s="25"/>
      <c r="F548" s="25"/>
      <c r="G548" s="25"/>
      <c r="H548" s="25"/>
      <c r="I548" s="25"/>
      <c r="J548" s="26"/>
      <c r="K548" s="25"/>
    </row>
    <row r="549" spans="1:11" s="2" customFormat="1" ht="13.5" customHeight="1">
      <c r="A549" s="23"/>
      <c r="B549" s="24"/>
      <c r="C549" s="24" t="s">
        <v>300</v>
      </c>
      <c r="D549" s="24"/>
      <c r="E549" s="25"/>
      <c r="F549" s="25"/>
      <c r="G549" s="25"/>
      <c r="H549" s="25"/>
      <c r="I549" s="25"/>
      <c r="J549" s="26"/>
      <c r="K549" s="25"/>
    </row>
    <row r="550" spans="1:11" s="2" customFormat="1" ht="13.5" customHeight="1">
      <c r="A550" s="27"/>
      <c r="B550" s="28"/>
      <c r="C550" s="28" t="s">
        <v>609</v>
      </c>
      <c r="D550" s="28"/>
      <c r="E550" s="29">
        <v>4</v>
      </c>
      <c r="F550" s="29"/>
      <c r="G550" s="29"/>
      <c r="H550" s="29"/>
      <c r="I550" s="29"/>
      <c r="J550" s="30"/>
      <c r="K550" s="29"/>
    </row>
    <row r="551" spans="1:11" s="2" customFormat="1" ht="13.5" customHeight="1">
      <c r="A551" s="31"/>
      <c r="B551" s="32"/>
      <c r="C551" s="32" t="s">
        <v>186</v>
      </c>
      <c r="D551" s="32"/>
      <c r="E551" s="33">
        <v>4</v>
      </c>
      <c r="F551" s="33"/>
      <c r="G551" s="33"/>
      <c r="H551" s="33"/>
      <c r="I551" s="33"/>
      <c r="J551" s="34"/>
      <c r="K551" s="33"/>
    </row>
    <row r="552" spans="1:11" s="2" customFormat="1" ht="24" customHeight="1">
      <c r="A552" s="19">
        <v>80</v>
      </c>
      <c r="B552" s="20" t="s">
        <v>610</v>
      </c>
      <c r="C552" s="20" t="s">
        <v>611</v>
      </c>
      <c r="D552" s="20" t="s">
        <v>572</v>
      </c>
      <c r="E552" s="21">
        <v>1</v>
      </c>
      <c r="F552" s="21">
        <v>56.993000000000002</v>
      </c>
      <c r="G552" s="21">
        <v>49.546999999999997</v>
      </c>
      <c r="H552" s="21">
        <v>7.4460000000000104</v>
      </c>
      <c r="I552" s="21">
        <v>56.993000000000002</v>
      </c>
      <c r="J552" s="22">
        <v>0.13646</v>
      </c>
      <c r="K552" s="21">
        <v>0.13646</v>
      </c>
    </row>
    <row r="553" spans="1:11" s="2" customFormat="1" ht="13.5" customHeight="1">
      <c r="A553" s="23"/>
      <c r="B553" s="24"/>
      <c r="C553" s="24" t="s">
        <v>300</v>
      </c>
      <c r="D553" s="24"/>
      <c r="E553" s="25"/>
      <c r="F553" s="25"/>
      <c r="G553" s="25"/>
      <c r="H553" s="25"/>
      <c r="I553" s="25"/>
      <c r="J553" s="26"/>
      <c r="K553" s="25"/>
    </row>
    <row r="554" spans="1:11" s="2" customFormat="1" ht="13.5" customHeight="1">
      <c r="A554" s="27"/>
      <c r="B554" s="28"/>
      <c r="C554" s="28" t="s">
        <v>612</v>
      </c>
      <c r="D554" s="28"/>
      <c r="E554" s="29">
        <v>1</v>
      </c>
      <c r="F554" s="29"/>
      <c r="G554" s="29"/>
      <c r="H554" s="29"/>
      <c r="I554" s="29"/>
      <c r="J554" s="30"/>
      <c r="K554" s="29"/>
    </row>
    <row r="555" spans="1:11" s="2" customFormat="1" ht="13.5" customHeight="1">
      <c r="A555" s="31"/>
      <c r="B555" s="32"/>
      <c r="C555" s="32" t="s">
        <v>186</v>
      </c>
      <c r="D555" s="32"/>
      <c r="E555" s="33">
        <v>1</v>
      </c>
      <c r="F555" s="33"/>
      <c r="G555" s="33"/>
      <c r="H555" s="33"/>
      <c r="I555" s="33"/>
      <c r="J555" s="34"/>
      <c r="K555" s="33"/>
    </row>
    <row r="556" spans="1:11" s="2" customFormat="1" ht="28.5" customHeight="1">
      <c r="A556" s="15"/>
      <c r="B556" s="16" t="s">
        <v>59</v>
      </c>
      <c r="C556" s="16" t="s">
        <v>60</v>
      </c>
      <c r="D556" s="16"/>
      <c r="E556" s="17"/>
      <c r="F556" s="17"/>
      <c r="G556" s="17">
        <v>18494.468000000001</v>
      </c>
      <c r="H556" s="17">
        <v>10261.973</v>
      </c>
      <c r="I556" s="17">
        <v>28756.440999999999</v>
      </c>
      <c r="J556" s="18"/>
      <c r="K556" s="17">
        <v>120.67547725</v>
      </c>
    </row>
    <row r="557" spans="1:11" s="2" customFormat="1" ht="24" customHeight="1">
      <c r="A557" s="19">
        <v>81</v>
      </c>
      <c r="B557" s="20" t="s">
        <v>613</v>
      </c>
      <c r="C557" s="20" t="s">
        <v>614</v>
      </c>
      <c r="D557" s="20" t="s">
        <v>235</v>
      </c>
      <c r="E557" s="21">
        <v>73.236000000000004</v>
      </c>
      <c r="F557" s="21">
        <v>24.513000000000002</v>
      </c>
      <c r="G557" s="21">
        <v>1183.6400000000001</v>
      </c>
      <c r="H557" s="21">
        <v>611.59400000000005</v>
      </c>
      <c r="I557" s="21">
        <v>1795.2339999999999</v>
      </c>
      <c r="J557" s="22">
        <v>9.7919999999999993E-2</v>
      </c>
      <c r="K557" s="21">
        <v>7.1712691199999998</v>
      </c>
    </row>
    <row r="558" spans="1:11" s="2" customFormat="1" ht="13.5" customHeight="1">
      <c r="A558" s="23"/>
      <c r="B558" s="24"/>
      <c r="C558" s="24" t="s">
        <v>300</v>
      </c>
      <c r="D558" s="24"/>
      <c r="E558" s="25"/>
      <c r="F558" s="25"/>
      <c r="G558" s="25"/>
      <c r="H558" s="25"/>
      <c r="I558" s="25"/>
      <c r="J558" s="26"/>
      <c r="K558" s="25"/>
    </row>
    <row r="559" spans="1:11" s="2" customFormat="1" ht="13.5" customHeight="1">
      <c r="A559" s="27"/>
      <c r="B559" s="28"/>
      <c r="C559" s="28" t="s">
        <v>615</v>
      </c>
      <c r="D559" s="28"/>
      <c r="E559" s="29">
        <v>5.9459999999999997</v>
      </c>
      <c r="F559" s="29"/>
      <c r="G559" s="29"/>
      <c r="H559" s="29"/>
      <c r="I559" s="29"/>
      <c r="J559" s="30"/>
      <c r="K559" s="29"/>
    </row>
    <row r="560" spans="1:11" s="2" customFormat="1" ht="13.5" customHeight="1">
      <c r="A560" s="27"/>
      <c r="B560" s="28"/>
      <c r="C560" s="28" t="s">
        <v>616</v>
      </c>
      <c r="D560" s="28"/>
      <c r="E560" s="29">
        <v>30</v>
      </c>
      <c r="F560" s="29"/>
      <c r="G560" s="29"/>
      <c r="H560" s="29"/>
      <c r="I560" s="29"/>
      <c r="J560" s="30"/>
      <c r="K560" s="29"/>
    </row>
    <row r="561" spans="1:11" s="2" customFormat="1" ht="13.5" customHeight="1">
      <c r="A561" s="35"/>
      <c r="B561" s="36"/>
      <c r="C561" s="36" t="s">
        <v>199</v>
      </c>
      <c r="D561" s="36"/>
      <c r="E561" s="37">
        <v>35.945999999999998</v>
      </c>
      <c r="F561" s="37"/>
      <c r="G561" s="37"/>
      <c r="H561" s="37"/>
      <c r="I561" s="37"/>
      <c r="J561" s="38"/>
      <c r="K561" s="37"/>
    </row>
    <row r="562" spans="1:11" s="2" customFormat="1" ht="13.5" customHeight="1">
      <c r="A562" s="23"/>
      <c r="B562" s="24"/>
      <c r="C562" s="24" t="s">
        <v>443</v>
      </c>
      <c r="D562" s="24"/>
      <c r="E562" s="25"/>
      <c r="F562" s="25"/>
      <c r="G562" s="25"/>
      <c r="H562" s="25"/>
      <c r="I562" s="25"/>
      <c r="J562" s="26"/>
      <c r="K562" s="25"/>
    </row>
    <row r="563" spans="1:11" s="2" customFormat="1" ht="13.5" customHeight="1">
      <c r="A563" s="27"/>
      <c r="B563" s="28"/>
      <c r="C563" s="28" t="s">
        <v>617</v>
      </c>
      <c r="D563" s="28"/>
      <c r="E563" s="29">
        <v>7.92</v>
      </c>
      <c r="F563" s="29"/>
      <c r="G563" s="29"/>
      <c r="H563" s="29"/>
      <c r="I563" s="29"/>
      <c r="J563" s="30"/>
      <c r="K563" s="29"/>
    </row>
    <row r="564" spans="1:11" s="2" customFormat="1" ht="13.5" customHeight="1">
      <c r="A564" s="27"/>
      <c r="B564" s="28"/>
      <c r="C564" s="28" t="s">
        <v>618</v>
      </c>
      <c r="D564" s="28"/>
      <c r="E564" s="29">
        <v>2.97</v>
      </c>
      <c r="F564" s="29"/>
      <c r="G564" s="29"/>
      <c r="H564" s="29"/>
      <c r="I564" s="29"/>
      <c r="J564" s="30"/>
      <c r="K564" s="29"/>
    </row>
    <row r="565" spans="1:11" s="2" customFormat="1" ht="13.5" customHeight="1">
      <c r="A565" s="27"/>
      <c r="B565" s="28"/>
      <c r="C565" s="28" t="s">
        <v>619</v>
      </c>
      <c r="D565" s="28"/>
      <c r="E565" s="29">
        <v>26.4</v>
      </c>
      <c r="F565" s="29"/>
      <c r="G565" s="29"/>
      <c r="H565" s="29"/>
      <c r="I565" s="29"/>
      <c r="J565" s="30"/>
      <c r="K565" s="29"/>
    </row>
    <row r="566" spans="1:11" s="2" customFormat="1" ht="13.5" customHeight="1">
      <c r="A566" s="35"/>
      <c r="B566" s="36"/>
      <c r="C566" s="36" t="s">
        <v>199</v>
      </c>
      <c r="D566" s="36"/>
      <c r="E566" s="37">
        <v>37.29</v>
      </c>
      <c r="F566" s="37"/>
      <c r="G566" s="37"/>
      <c r="H566" s="37"/>
      <c r="I566" s="37"/>
      <c r="J566" s="38"/>
      <c r="K566" s="37"/>
    </row>
    <row r="567" spans="1:11" s="2" customFormat="1" ht="13.5" customHeight="1">
      <c r="A567" s="31"/>
      <c r="B567" s="32"/>
      <c r="C567" s="32" t="s">
        <v>186</v>
      </c>
      <c r="D567" s="32"/>
      <c r="E567" s="33">
        <v>73.236000000000004</v>
      </c>
      <c r="F567" s="33"/>
      <c r="G567" s="33"/>
      <c r="H567" s="33"/>
      <c r="I567" s="33"/>
      <c r="J567" s="34"/>
      <c r="K567" s="33"/>
    </row>
    <row r="568" spans="1:11" s="2" customFormat="1" ht="24" customHeight="1">
      <c r="A568" s="19">
        <v>82</v>
      </c>
      <c r="B568" s="20" t="s">
        <v>620</v>
      </c>
      <c r="C568" s="20" t="s">
        <v>621</v>
      </c>
      <c r="D568" s="20" t="s">
        <v>235</v>
      </c>
      <c r="E568" s="21">
        <v>842.47799999999995</v>
      </c>
      <c r="F568" s="21">
        <v>28.094999999999999</v>
      </c>
      <c r="G568" s="21">
        <v>15809.1</v>
      </c>
      <c r="H568" s="21">
        <v>7860.3190000000004</v>
      </c>
      <c r="I568" s="21">
        <v>23669.419000000002</v>
      </c>
      <c r="J568" s="22">
        <v>0.1341</v>
      </c>
      <c r="K568" s="21">
        <v>112.97629980000001</v>
      </c>
    </row>
    <row r="569" spans="1:11" s="2" customFormat="1" ht="13.5" customHeight="1">
      <c r="A569" s="23"/>
      <c r="B569" s="24"/>
      <c r="C569" s="24" t="s">
        <v>300</v>
      </c>
      <c r="D569" s="24"/>
      <c r="E569" s="25"/>
      <c r="F569" s="25"/>
      <c r="G569" s="25"/>
      <c r="H569" s="25"/>
      <c r="I569" s="25"/>
      <c r="J569" s="26"/>
      <c r="K569" s="25"/>
    </row>
    <row r="570" spans="1:11" s="2" customFormat="1" ht="13.5" customHeight="1">
      <c r="A570" s="27"/>
      <c r="B570" s="28"/>
      <c r="C570" s="28" t="s">
        <v>622</v>
      </c>
      <c r="D570" s="28"/>
      <c r="E570" s="29">
        <v>56.014000000000003</v>
      </c>
      <c r="F570" s="29"/>
      <c r="G570" s="29"/>
      <c r="H570" s="29"/>
      <c r="I570" s="29"/>
      <c r="J570" s="30"/>
      <c r="K570" s="29"/>
    </row>
    <row r="571" spans="1:11" s="2" customFormat="1" ht="13.5" customHeight="1">
      <c r="A571" s="27"/>
      <c r="B571" s="28"/>
      <c r="C571" s="28" t="s">
        <v>623</v>
      </c>
      <c r="D571" s="28"/>
      <c r="E571" s="29">
        <v>22.971</v>
      </c>
      <c r="F571" s="29"/>
      <c r="G571" s="29"/>
      <c r="H571" s="29"/>
      <c r="I571" s="29"/>
      <c r="J571" s="30"/>
      <c r="K571" s="29"/>
    </row>
    <row r="572" spans="1:11" s="2" customFormat="1" ht="13.5" customHeight="1">
      <c r="A572" s="27"/>
      <c r="B572" s="28"/>
      <c r="C572" s="28" t="s">
        <v>624</v>
      </c>
      <c r="D572" s="28"/>
      <c r="E572" s="29">
        <v>30.879000000000001</v>
      </c>
      <c r="F572" s="29"/>
      <c r="G572" s="29"/>
      <c r="H572" s="29"/>
      <c r="I572" s="29"/>
      <c r="J572" s="30"/>
      <c r="K572" s="29"/>
    </row>
    <row r="573" spans="1:11" s="2" customFormat="1" ht="13.5" customHeight="1">
      <c r="A573" s="27"/>
      <c r="B573" s="28"/>
      <c r="C573" s="28" t="s">
        <v>625</v>
      </c>
      <c r="D573" s="28"/>
      <c r="E573" s="29">
        <v>43.896000000000001</v>
      </c>
      <c r="F573" s="29"/>
      <c r="G573" s="29"/>
      <c r="H573" s="29"/>
      <c r="I573" s="29"/>
      <c r="J573" s="30"/>
      <c r="K573" s="29"/>
    </row>
    <row r="574" spans="1:11" s="2" customFormat="1" ht="13.5" customHeight="1">
      <c r="A574" s="27"/>
      <c r="B574" s="28"/>
      <c r="C574" s="28" t="s">
        <v>626</v>
      </c>
      <c r="D574" s="28"/>
      <c r="E574" s="29">
        <v>18.45</v>
      </c>
      <c r="F574" s="29"/>
      <c r="G574" s="29"/>
      <c r="H574" s="29"/>
      <c r="I574" s="29"/>
      <c r="J574" s="30"/>
      <c r="K574" s="29"/>
    </row>
    <row r="575" spans="1:11" s="2" customFormat="1" ht="13.5" customHeight="1">
      <c r="A575" s="27"/>
      <c r="B575" s="28"/>
      <c r="C575" s="28" t="s">
        <v>627</v>
      </c>
      <c r="D575" s="28"/>
      <c r="E575" s="29">
        <v>32.25</v>
      </c>
      <c r="F575" s="29"/>
      <c r="G575" s="29"/>
      <c r="H575" s="29"/>
      <c r="I575" s="29"/>
      <c r="J575" s="30"/>
      <c r="K575" s="29"/>
    </row>
    <row r="576" spans="1:11" s="2" customFormat="1" ht="13.5" customHeight="1">
      <c r="A576" s="27"/>
      <c r="B576" s="28"/>
      <c r="C576" s="28" t="s">
        <v>628</v>
      </c>
      <c r="D576" s="28"/>
      <c r="E576" s="29">
        <v>28.312999999999999</v>
      </c>
      <c r="F576" s="29"/>
      <c r="G576" s="29"/>
      <c r="H576" s="29"/>
      <c r="I576" s="29"/>
      <c r="J576" s="30"/>
      <c r="K576" s="29"/>
    </row>
    <row r="577" spans="1:11" s="2" customFormat="1" ht="13.5" customHeight="1">
      <c r="A577" s="27"/>
      <c r="B577" s="28"/>
      <c r="C577" s="28" t="s">
        <v>629</v>
      </c>
      <c r="D577" s="28"/>
      <c r="E577" s="29">
        <v>104.754</v>
      </c>
      <c r="F577" s="29"/>
      <c r="G577" s="29"/>
      <c r="H577" s="29"/>
      <c r="I577" s="29"/>
      <c r="J577" s="30"/>
      <c r="K577" s="29"/>
    </row>
    <row r="578" spans="1:11" s="2" customFormat="1" ht="13.5" customHeight="1">
      <c r="A578" s="27"/>
      <c r="B578" s="28"/>
      <c r="C578" s="28" t="s">
        <v>630</v>
      </c>
      <c r="D578" s="28"/>
      <c r="E578" s="29">
        <v>44.3</v>
      </c>
      <c r="F578" s="29"/>
      <c r="G578" s="29"/>
      <c r="H578" s="29"/>
      <c r="I578" s="29"/>
      <c r="J578" s="30"/>
      <c r="K578" s="29"/>
    </row>
    <row r="579" spans="1:11" s="2" customFormat="1" ht="13.5" customHeight="1">
      <c r="A579" s="35"/>
      <c r="B579" s="36"/>
      <c r="C579" s="36" t="s">
        <v>199</v>
      </c>
      <c r="D579" s="36"/>
      <c r="E579" s="37">
        <v>381.827</v>
      </c>
      <c r="F579" s="37"/>
      <c r="G579" s="37"/>
      <c r="H579" s="37"/>
      <c r="I579" s="37"/>
      <c r="J579" s="38"/>
      <c r="K579" s="37"/>
    </row>
    <row r="580" spans="1:11" s="2" customFormat="1" ht="13.5" customHeight="1">
      <c r="A580" s="23"/>
      <c r="B580" s="24"/>
      <c r="C580" s="24" t="s">
        <v>443</v>
      </c>
      <c r="D580" s="24"/>
      <c r="E580" s="25"/>
      <c r="F580" s="25"/>
      <c r="G580" s="25"/>
      <c r="H580" s="25"/>
      <c r="I580" s="25"/>
      <c r="J580" s="26"/>
      <c r="K580" s="25"/>
    </row>
    <row r="581" spans="1:11" s="2" customFormat="1" ht="13.5" customHeight="1">
      <c r="A581" s="27"/>
      <c r="B581" s="28"/>
      <c r="C581" s="28" t="s">
        <v>631</v>
      </c>
      <c r="D581" s="28"/>
      <c r="E581" s="29">
        <v>71.497</v>
      </c>
      <c r="F581" s="29"/>
      <c r="G581" s="29"/>
      <c r="H581" s="29"/>
      <c r="I581" s="29"/>
      <c r="J581" s="30"/>
      <c r="K581" s="29"/>
    </row>
    <row r="582" spans="1:11" s="2" customFormat="1" ht="13.5" customHeight="1">
      <c r="A582" s="27"/>
      <c r="B582" s="28"/>
      <c r="C582" s="28" t="s">
        <v>632</v>
      </c>
      <c r="D582" s="28"/>
      <c r="E582" s="29">
        <v>94.05</v>
      </c>
      <c r="F582" s="29"/>
      <c r="G582" s="29"/>
      <c r="H582" s="29"/>
      <c r="I582" s="29"/>
      <c r="J582" s="30"/>
      <c r="K582" s="29"/>
    </row>
    <row r="583" spans="1:11" s="2" customFormat="1" ht="13.5" customHeight="1">
      <c r="A583" s="27"/>
      <c r="B583" s="28"/>
      <c r="C583" s="28" t="s">
        <v>631</v>
      </c>
      <c r="D583" s="28"/>
      <c r="E583" s="29">
        <v>71.497</v>
      </c>
      <c r="F583" s="29"/>
      <c r="G583" s="29"/>
      <c r="H583" s="29"/>
      <c r="I583" s="29"/>
      <c r="J583" s="30"/>
      <c r="K583" s="29"/>
    </row>
    <row r="584" spans="1:11" s="2" customFormat="1" ht="13.5" customHeight="1">
      <c r="A584" s="27"/>
      <c r="B584" s="28"/>
      <c r="C584" s="28" t="s">
        <v>633</v>
      </c>
      <c r="D584" s="28"/>
      <c r="E584" s="29">
        <v>14.875999999999999</v>
      </c>
      <c r="F584" s="29"/>
      <c r="G584" s="29"/>
      <c r="H584" s="29"/>
      <c r="I584" s="29"/>
      <c r="J584" s="30"/>
      <c r="K584" s="29"/>
    </row>
    <row r="585" spans="1:11" s="2" customFormat="1" ht="13.5" customHeight="1">
      <c r="A585" s="27"/>
      <c r="B585" s="28"/>
      <c r="C585" s="28" t="s">
        <v>634</v>
      </c>
      <c r="D585" s="28"/>
      <c r="E585" s="29">
        <v>33.567</v>
      </c>
      <c r="F585" s="29"/>
      <c r="G585" s="29"/>
      <c r="H585" s="29"/>
      <c r="I585" s="29"/>
      <c r="J585" s="30"/>
      <c r="K585" s="29"/>
    </row>
    <row r="586" spans="1:11" s="2" customFormat="1" ht="13.5" customHeight="1">
      <c r="A586" s="27"/>
      <c r="B586" s="28"/>
      <c r="C586" s="28" t="s">
        <v>635</v>
      </c>
      <c r="D586" s="28"/>
      <c r="E586" s="29">
        <v>24.914999999999999</v>
      </c>
      <c r="F586" s="29"/>
      <c r="G586" s="29"/>
      <c r="H586" s="29"/>
      <c r="I586" s="29"/>
      <c r="J586" s="30"/>
      <c r="K586" s="29"/>
    </row>
    <row r="587" spans="1:11" s="2" customFormat="1" ht="13.5" customHeight="1">
      <c r="A587" s="27"/>
      <c r="B587" s="28"/>
      <c r="C587" s="28" t="s">
        <v>636</v>
      </c>
      <c r="D587" s="28"/>
      <c r="E587" s="29">
        <v>95.04</v>
      </c>
      <c r="F587" s="29"/>
      <c r="G587" s="29"/>
      <c r="H587" s="29"/>
      <c r="I587" s="29"/>
      <c r="J587" s="30"/>
      <c r="K587" s="29"/>
    </row>
    <row r="588" spans="1:11" s="2" customFormat="1" ht="13.5" customHeight="1">
      <c r="A588" s="27"/>
      <c r="B588" s="28"/>
      <c r="C588" s="28" t="s">
        <v>637</v>
      </c>
      <c r="D588" s="28"/>
      <c r="E588" s="29">
        <v>16.902000000000001</v>
      </c>
      <c r="F588" s="29"/>
      <c r="G588" s="29"/>
      <c r="H588" s="29"/>
      <c r="I588" s="29"/>
      <c r="J588" s="30"/>
      <c r="K588" s="29"/>
    </row>
    <row r="589" spans="1:11" s="2" customFormat="1" ht="13.5" customHeight="1">
      <c r="A589" s="27"/>
      <c r="B589" s="28"/>
      <c r="C589" s="28" t="s">
        <v>638</v>
      </c>
      <c r="D589" s="28"/>
      <c r="E589" s="29">
        <v>19.707000000000001</v>
      </c>
      <c r="F589" s="29"/>
      <c r="G589" s="29"/>
      <c r="H589" s="29"/>
      <c r="I589" s="29"/>
      <c r="J589" s="30"/>
      <c r="K589" s="29"/>
    </row>
    <row r="590" spans="1:11" s="2" customFormat="1" ht="13.5" customHeight="1">
      <c r="A590" s="35"/>
      <c r="B590" s="36"/>
      <c r="C590" s="36" t="s">
        <v>199</v>
      </c>
      <c r="D590" s="36"/>
      <c r="E590" s="37">
        <v>442.05099999999999</v>
      </c>
      <c r="F590" s="37"/>
      <c r="G590" s="37"/>
      <c r="H590" s="37"/>
      <c r="I590" s="37"/>
      <c r="J590" s="38"/>
      <c r="K590" s="37"/>
    </row>
    <row r="591" spans="1:11" s="2" customFormat="1" ht="13.5" customHeight="1">
      <c r="A591" s="23"/>
      <c r="B591" s="24"/>
      <c r="C591" s="24" t="s">
        <v>539</v>
      </c>
      <c r="D591" s="24"/>
      <c r="E591" s="25"/>
      <c r="F591" s="25"/>
      <c r="G591" s="25"/>
      <c r="H591" s="25"/>
      <c r="I591" s="25"/>
      <c r="J591" s="26"/>
      <c r="K591" s="25"/>
    </row>
    <row r="592" spans="1:11" s="2" customFormat="1" ht="13.5" customHeight="1">
      <c r="A592" s="27"/>
      <c r="B592" s="28"/>
      <c r="C592" s="28" t="s">
        <v>639</v>
      </c>
      <c r="D592" s="28"/>
      <c r="E592" s="29">
        <v>4.8319999999999999</v>
      </c>
      <c r="F592" s="29"/>
      <c r="G592" s="29"/>
      <c r="H592" s="29"/>
      <c r="I592" s="29"/>
      <c r="J592" s="30"/>
      <c r="K592" s="29"/>
    </row>
    <row r="593" spans="1:11" s="2" customFormat="1" ht="13.5" customHeight="1">
      <c r="A593" s="27"/>
      <c r="B593" s="28"/>
      <c r="C593" s="28" t="s">
        <v>640</v>
      </c>
      <c r="D593" s="28"/>
      <c r="E593" s="29">
        <v>13.768000000000001</v>
      </c>
      <c r="F593" s="29"/>
      <c r="G593" s="29"/>
      <c r="H593" s="29"/>
      <c r="I593" s="29"/>
      <c r="J593" s="30"/>
      <c r="K593" s="29"/>
    </row>
    <row r="594" spans="1:11" s="2" customFormat="1" ht="13.5" customHeight="1">
      <c r="A594" s="35"/>
      <c r="B594" s="36"/>
      <c r="C594" s="36" t="s">
        <v>199</v>
      </c>
      <c r="D594" s="36"/>
      <c r="E594" s="37">
        <v>18.600000000000001</v>
      </c>
      <c r="F594" s="37"/>
      <c r="G594" s="37"/>
      <c r="H594" s="37"/>
      <c r="I594" s="37"/>
      <c r="J594" s="38"/>
      <c r="K594" s="37"/>
    </row>
    <row r="595" spans="1:11" s="2" customFormat="1" ht="13.5" customHeight="1">
      <c r="A595" s="31"/>
      <c r="B595" s="32"/>
      <c r="C595" s="32" t="s">
        <v>186</v>
      </c>
      <c r="D595" s="32"/>
      <c r="E595" s="33">
        <v>842.47799999999995</v>
      </c>
      <c r="F595" s="33"/>
      <c r="G595" s="33"/>
      <c r="H595" s="33"/>
      <c r="I595" s="33"/>
      <c r="J595" s="34"/>
      <c r="K595" s="33"/>
    </row>
    <row r="596" spans="1:11" s="2" customFormat="1" ht="24" customHeight="1">
      <c r="A596" s="19">
        <v>83</v>
      </c>
      <c r="B596" s="20" t="s">
        <v>641</v>
      </c>
      <c r="C596" s="20" t="s">
        <v>642</v>
      </c>
      <c r="D596" s="20" t="s">
        <v>235</v>
      </c>
      <c r="E596" s="21">
        <v>4.859</v>
      </c>
      <c r="F596" s="21">
        <v>24.465</v>
      </c>
      <c r="G596" s="21">
        <v>76.471000000000004</v>
      </c>
      <c r="H596" s="21">
        <v>42.404000000000003</v>
      </c>
      <c r="I596" s="21">
        <v>118.875</v>
      </c>
      <c r="J596" s="22">
        <v>9.7869999999999999E-2</v>
      </c>
      <c r="K596" s="21">
        <v>0.47555033000000002</v>
      </c>
    </row>
    <row r="597" spans="1:11" s="2" customFormat="1" ht="13.5" customHeight="1">
      <c r="A597" s="23"/>
      <c r="B597" s="24"/>
      <c r="C597" s="24" t="s">
        <v>300</v>
      </c>
      <c r="D597" s="24"/>
      <c r="E597" s="25"/>
      <c r="F597" s="25"/>
      <c r="G597" s="25"/>
      <c r="H597" s="25"/>
      <c r="I597" s="25"/>
      <c r="J597" s="26"/>
      <c r="K597" s="25"/>
    </row>
    <row r="598" spans="1:11" s="2" customFormat="1" ht="13.5" customHeight="1">
      <c r="A598" s="27"/>
      <c r="B598" s="28"/>
      <c r="C598" s="28" t="s">
        <v>643</v>
      </c>
      <c r="D598" s="28"/>
      <c r="E598" s="29">
        <v>2.367</v>
      </c>
      <c r="F598" s="29"/>
      <c r="G598" s="29"/>
      <c r="H598" s="29"/>
      <c r="I598" s="29"/>
      <c r="J598" s="30"/>
      <c r="K598" s="29"/>
    </row>
    <row r="599" spans="1:11" s="2" customFormat="1" ht="13.5" customHeight="1">
      <c r="A599" s="35"/>
      <c r="B599" s="36"/>
      <c r="C599" s="36" t="s">
        <v>199</v>
      </c>
      <c r="D599" s="36"/>
      <c r="E599" s="37">
        <v>2.367</v>
      </c>
      <c r="F599" s="37"/>
      <c r="G599" s="37"/>
      <c r="H599" s="37"/>
      <c r="I599" s="37"/>
      <c r="J599" s="38"/>
      <c r="K599" s="37"/>
    </row>
    <row r="600" spans="1:11" s="2" customFormat="1" ht="13.5" customHeight="1">
      <c r="A600" s="23"/>
      <c r="B600" s="24"/>
      <c r="C600" s="24" t="s">
        <v>443</v>
      </c>
      <c r="D600" s="24"/>
      <c r="E600" s="25"/>
      <c r="F600" s="25"/>
      <c r="G600" s="25"/>
      <c r="H600" s="25"/>
      <c r="I600" s="25"/>
      <c r="J600" s="26"/>
      <c r="K600" s="25"/>
    </row>
    <row r="601" spans="1:11" s="2" customFormat="1" ht="13.5" customHeight="1">
      <c r="A601" s="27"/>
      <c r="B601" s="28"/>
      <c r="C601" s="28" t="s">
        <v>644</v>
      </c>
      <c r="D601" s="28"/>
      <c r="E601" s="29">
        <v>2.492</v>
      </c>
      <c r="F601" s="29"/>
      <c r="G601" s="29"/>
      <c r="H601" s="29"/>
      <c r="I601" s="29"/>
      <c r="J601" s="30"/>
      <c r="K601" s="29"/>
    </row>
    <row r="602" spans="1:11" s="2" customFormat="1" ht="13.5" customHeight="1">
      <c r="A602" s="35"/>
      <c r="B602" s="36"/>
      <c r="C602" s="36" t="s">
        <v>199</v>
      </c>
      <c r="D602" s="36"/>
      <c r="E602" s="37">
        <v>2.492</v>
      </c>
      <c r="F602" s="37"/>
      <c r="G602" s="37"/>
      <c r="H602" s="37"/>
      <c r="I602" s="37"/>
      <c r="J602" s="38"/>
      <c r="K602" s="37"/>
    </row>
    <row r="603" spans="1:11" s="2" customFormat="1" ht="13.5" customHeight="1">
      <c r="A603" s="31"/>
      <c r="B603" s="32"/>
      <c r="C603" s="32" t="s">
        <v>186</v>
      </c>
      <c r="D603" s="32"/>
      <c r="E603" s="33">
        <v>4.859</v>
      </c>
      <c r="F603" s="33"/>
      <c r="G603" s="33"/>
      <c r="H603" s="33"/>
      <c r="I603" s="33"/>
      <c r="J603" s="34"/>
      <c r="K603" s="33"/>
    </row>
    <row r="604" spans="1:11" s="2" customFormat="1" ht="24" customHeight="1">
      <c r="A604" s="19">
        <v>84</v>
      </c>
      <c r="B604" s="20" t="s">
        <v>645</v>
      </c>
      <c r="C604" s="20" t="s">
        <v>646</v>
      </c>
      <c r="D604" s="20" t="s">
        <v>254</v>
      </c>
      <c r="E604" s="21">
        <v>275.38</v>
      </c>
      <c r="F604" s="21">
        <v>9.1669999999999998</v>
      </c>
      <c r="G604" s="21">
        <v>1245.819</v>
      </c>
      <c r="H604" s="21">
        <v>1278.5889999999999</v>
      </c>
      <c r="I604" s="21">
        <v>2524.4079999999999</v>
      </c>
      <c r="J604" s="22">
        <v>8.0000000000000007E-5</v>
      </c>
      <c r="K604" s="21">
        <v>2.2030399999999999E-2</v>
      </c>
    </row>
    <row r="605" spans="1:11" s="2" customFormat="1" ht="13.5" customHeight="1">
      <c r="A605" s="23"/>
      <c r="B605" s="24"/>
      <c r="C605" s="24" t="s">
        <v>300</v>
      </c>
      <c r="D605" s="24"/>
      <c r="E605" s="25"/>
      <c r="F605" s="25"/>
      <c r="G605" s="25"/>
      <c r="H605" s="25"/>
      <c r="I605" s="25"/>
      <c r="J605" s="26"/>
      <c r="K605" s="25"/>
    </row>
    <row r="606" spans="1:11" s="2" customFormat="1" ht="13.5" customHeight="1">
      <c r="A606" s="27"/>
      <c r="B606" s="28"/>
      <c r="C606" s="28" t="s">
        <v>647</v>
      </c>
      <c r="D606" s="28"/>
      <c r="E606" s="29">
        <v>123.43</v>
      </c>
      <c r="F606" s="29"/>
      <c r="G606" s="29"/>
      <c r="H606" s="29"/>
      <c r="I606" s="29"/>
      <c r="J606" s="30"/>
      <c r="K606" s="29"/>
    </row>
    <row r="607" spans="1:11" s="2" customFormat="1" ht="13.5" customHeight="1">
      <c r="A607" s="35"/>
      <c r="B607" s="36"/>
      <c r="C607" s="36" t="s">
        <v>199</v>
      </c>
      <c r="D607" s="36"/>
      <c r="E607" s="37">
        <v>123.43</v>
      </c>
      <c r="F607" s="37"/>
      <c r="G607" s="37"/>
      <c r="H607" s="37"/>
      <c r="I607" s="37"/>
      <c r="J607" s="38"/>
      <c r="K607" s="37"/>
    </row>
    <row r="608" spans="1:11" s="2" customFormat="1" ht="13.5" customHeight="1">
      <c r="A608" s="23"/>
      <c r="B608" s="24"/>
      <c r="C608" s="24" t="s">
        <v>443</v>
      </c>
      <c r="D608" s="24"/>
      <c r="E608" s="25"/>
      <c r="F608" s="25"/>
      <c r="G608" s="25"/>
      <c r="H608" s="25"/>
      <c r="I608" s="25"/>
      <c r="J608" s="26"/>
      <c r="K608" s="25"/>
    </row>
    <row r="609" spans="1:11" s="2" customFormat="1" ht="13.5" customHeight="1">
      <c r="A609" s="27"/>
      <c r="B609" s="28"/>
      <c r="C609" s="28" t="s">
        <v>648</v>
      </c>
      <c r="D609" s="28"/>
      <c r="E609" s="29">
        <v>144</v>
      </c>
      <c r="F609" s="29"/>
      <c r="G609" s="29"/>
      <c r="H609" s="29"/>
      <c r="I609" s="29"/>
      <c r="J609" s="30"/>
      <c r="K609" s="29"/>
    </row>
    <row r="610" spans="1:11" s="2" customFormat="1" ht="13.5" customHeight="1">
      <c r="A610" s="35"/>
      <c r="B610" s="36"/>
      <c r="C610" s="36" t="s">
        <v>199</v>
      </c>
      <c r="D610" s="36"/>
      <c r="E610" s="37">
        <v>144</v>
      </c>
      <c r="F610" s="37"/>
      <c r="G610" s="37"/>
      <c r="H610" s="37"/>
      <c r="I610" s="37"/>
      <c r="J610" s="38"/>
      <c r="K610" s="37"/>
    </row>
    <row r="611" spans="1:11" s="2" customFormat="1" ht="13.5" customHeight="1">
      <c r="A611" s="23"/>
      <c r="B611" s="24"/>
      <c r="C611" s="24" t="s">
        <v>539</v>
      </c>
      <c r="D611" s="24"/>
      <c r="E611" s="25"/>
      <c r="F611" s="25"/>
      <c r="G611" s="25"/>
      <c r="H611" s="25"/>
      <c r="I611" s="25"/>
      <c r="J611" s="26"/>
      <c r="K611" s="25"/>
    </row>
    <row r="612" spans="1:11" s="2" customFormat="1" ht="13.5" customHeight="1">
      <c r="A612" s="27"/>
      <c r="B612" s="28"/>
      <c r="C612" s="28" t="s">
        <v>649</v>
      </c>
      <c r="D612" s="28"/>
      <c r="E612" s="29">
        <v>7.95</v>
      </c>
      <c r="F612" s="29"/>
      <c r="G612" s="29"/>
      <c r="H612" s="29"/>
      <c r="I612" s="29"/>
      <c r="J612" s="30"/>
      <c r="K612" s="29"/>
    </row>
    <row r="613" spans="1:11" s="2" customFormat="1" ht="13.5" customHeight="1">
      <c r="A613" s="35"/>
      <c r="B613" s="36"/>
      <c r="C613" s="36" t="s">
        <v>199</v>
      </c>
      <c r="D613" s="36"/>
      <c r="E613" s="37">
        <v>7.95</v>
      </c>
      <c r="F613" s="37"/>
      <c r="G613" s="37"/>
      <c r="H613" s="37"/>
      <c r="I613" s="37"/>
      <c r="J613" s="38"/>
      <c r="K613" s="37"/>
    </row>
    <row r="614" spans="1:11" s="2" customFormat="1" ht="13.5" customHeight="1">
      <c r="A614" s="31"/>
      <c r="B614" s="32"/>
      <c r="C614" s="32" t="s">
        <v>186</v>
      </c>
      <c r="D614" s="32"/>
      <c r="E614" s="33">
        <v>275.38</v>
      </c>
      <c r="F614" s="33"/>
      <c r="G614" s="33"/>
      <c r="H614" s="33"/>
      <c r="I614" s="33"/>
      <c r="J614" s="34"/>
      <c r="K614" s="33"/>
    </row>
    <row r="615" spans="1:11" s="2" customFormat="1" ht="24" customHeight="1">
      <c r="A615" s="19">
        <v>85</v>
      </c>
      <c r="B615" s="20" t="s">
        <v>650</v>
      </c>
      <c r="C615" s="20" t="s">
        <v>651</v>
      </c>
      <c r="D615" s="20" t="s">
        <v>254</v>
      </c>
      <c r="E615" s="21">
        <v>252.73</v>
      </c>
      <c r="F615" s="21">
        <v>2.5659999999999998</v>
      </c>
      <c r="G615" s="21">
        <v>179.43799999999999</v>
      </c>
      <c r="H615" s="21">
        <v>469.06700000000001</v>
      </c>
      <c r="I615" s="21">
        <v>648.505</v>
      </c>
      <c r="J615" s="22">
        <v>1.2E-4</v>
      </c>
      <c r="K615" s="21">
        <v>3.03276E-2</v>
      </c>
    </row>
    <row r="616" spans="1:11" s="2" customFormat="1" ht="13.5" customHeight="1">
      <c r="A616" s="23"/>
      <c r="B616" s="24"/>
      <c r="C616" s="24" t="s">
        <v>300</v>
      </c>
      <c r="D616" s="24"/>
      <c r="E616" s="25"/>
      <c r="F616" s="25"/>
      <c r="G616" s="25"/>
      <c r="H616" s="25"/>
      <c r="I616" s="25"/>
      <c r="J616" s="26"/>
      <c r="K616" s="25"/>
    </row>
    <row r="617" spans="1:11" s="2" customFormat="1" ht="13.5" customHeight="1">
      <c r="A617" s="27"/>
      <c r="B617" s="28"/>
      <c r="C617" s="28" t="s">
        <v>652</v>
      </c>
      <c r="D617" s="28"/>
      <c r="E617" s="29">
        <v>10</v>
      </c>
      <c r="F617" s="29"/>
      <c r="G617" s="29"/>
      <c r="H617" s="29"/>
      <c r="I617" s="29"/>
      <c r="J617" s="30"/>
      <c r="K617" s="29"/>
    </row>
    <row r="618" spans="1:11" s="2" customFormat="1" ht="24" customHeight="1">
      <c r="A618" s="27"/>
      <c r="B618" s="28"/>
      <c r="C618" s="28" t="s">
        <v>653</v>
      </c>
      <c r="D618" s="28"/>
      <c r="E618" s="29">
        <v>62.35</v>
      </c>
      <c r="F618" s="29"/>
      <c r="G618" s="29"/>
      <c r="H618" s="29"/>
      <c r="I618" s="29"/>
      <c r="J618" s="30"/>
      <c r="K618" s="29"/>
    </row>
    <row r="619" spans="1:11" s="2" customFormat="1" ht="13.5" customHeight="1">
      <c r="A619" s="27"/>
      <c r="B619" s="28"/>
      <c r="C619" s="28" t="s">
        <v>654</v>
      </c>
      <c r="D619" s="28"/>
      <c r="E619" s="29">
        <v>41.98</v>
      </c>
      <c r="F619" s="29"/>
      <c r="G619" s="29"/>
      <c r="H619" s="29"/>
      <c r="I619" s="29"/>
      <c r="J619" s="30"/>
      <c r="K619" s="29"/>
    </row>
    <row r="620" spans="1:11" s="2" customFormat="1" ht="13.5" customHeight="1">
      <c r="A620" s="35"/>
      <c r="B620" s="36"/>
      <c r="C620" s="36" t="s">
        <v>199</v>
      </c>
      <c r="D620" s="36"/>
      <c r="E620" s="37">
        <v>114.33</v>
      </c>
      <c r="F620" s="37"/>
      <c r="G620" s="37"/>
      <c r="H620" s="37"/>
      <c r="I620" s="37"/>
      <c r="J620" s="38"/>
      <c r="K620" s="37"/>
    </row>
    <row r="621" spans="1:11" s="2" customFormat="1" ht="13.5" customHeight="1">
      <c r="A621" s="23"/>
      <c r="B621" s="24"/>
      <c r="C621" s="24" t="s">
        <v>443</v>
      </c>
      <c r="D621" s="24"/>
      <c r="E621" s="25"/>
      <c r="F621" s="25"/>
      <c r="G621" s="25"/>
      <c r="H621" s="25"/>
      <c r="I621" s="25"/>
      <c r="J621" s="26"/>
      <c r="K621" s="25"/>
    </row>
    <row r="622" spans="1:11" s="2" customFormat="1" ht="13.5" customHeight="1">
      <c r="A622" s="27"/>
      <c r="B622" s="28"/>
      <c r="C622" s="28" t="s">
        <v>655</v>
      </c>
      <c r="D622" s="28"/>
      <c r="E622" s="29">
        <v>11.3</v>
      </c>
      <c r="F622" s="29"/>
      <c r="G622" s="29"/>
      <c r="H622" s="29"/>
      <c r="I622" s="29"/>
      <c r="J622" s="30"/>
      <c r="K622" s="29"/>
    </row>
    <row r="623" spans="1:11" s="2" customFormat="1" ht="24" customHeight="1">
      <c r="A623" s="27"/>
      <c r="B623" s="28"/>
      <c r="C623" s="28" t="s">
        <v>656</v>
      </c>
      <c r="D623" s="28"/>
      <c r="E623" s="29">
        <v>52.5</v>
      </c>
      <c r="F623" s="29"/>
      <c r="G623" s="29"/>
      <c r="H623" s="29"/>
      <c r="I623" s="29"/>
      <c r="J623" s="30"/>
      <c r="K623" s="29"/>
    </row>
    <row r="624" spans="1:11" s="2" customFormat="1" ht="24" customHeight="1">
      <c r="A624" s="27"/>
      <c r="B624" s="28"/>
      <c r="C624" s="28" t="s">
        <v>657</v>
      </c>
      <c r="D624" s="28"/>
      <c r="E624" s="29">
        <v>66.95</v>
      </c>
      <c r="F624" s="29"/>
      <c r="G624" s="29"/>
      <c r="H624" s="29"/>
      <c r="I624" s="29"/>
      <c r="J624" s="30"/>
      <c r="K624" s="29"/>
    </row>
    <row r="625" spans="1:11" s="2" customFormat="1" ht="13.5" customHeight="1">
      <c r="A625" s="35"/>
      <c r="B625" s="36"/>
      <c r="C625" s="36" t="s">
        <v>199</v>
      </c>
      <c r="D625" s="36"/>
      <c r="E625" s="37">
        <v>130.75</v>
      </c>
      <c r="F625" s="37"/>
      <c r="G625" s="37"/>
      <c r="H625" s="37"/>
      <c r="I625" s="37"/>
      <c r="J625" s="38"/>
      <c r="K625" s="37"/>
    </row>
    <row r="626" spans="1:11" s="2" customFormat="1" ht="13.5" customHeight="1">
      <c r="A626" s="23"/>
      <c r="B626" s="24"/>
      <c r="C626" s="24" t="s">
        <v>539</v>
      </c>
      <c r="D626" s="24"/>
      <c r="E626" s="25"/>
      <c r="F626" s="25"/>
      <c r="G626" s="25"/>
      <c r="H626" s="25"/>
      <c r="I626" s="25"/>
      <c r="J626" s="26"/>
      <c r="K626" s="25"/>
    </row>
    <row r="627" spans="1:11" s="2" customFormat="1" ht="13.5" customHeight="1">
      <c r="A627" s="27"/>
      <c r="B627" s="28"/>
      <c r="C627" s="28" t="s">
        <v>658</v>
      </c>
      <c r="D627" s="28"/>
      <c r="E627" s="29">
        <v>7.65</v>
      </c>
      <c r="F627" s="29"/>
      <c r="G627" s="29"/>
      <c r="H627" s="29"/>
      <c r="I627" s="29"/>
      <c r="J627" s="30"/>
      <c r="K627" s="29"/>
    </row>
    <row r="628" spans="1:11" s="2" customFormat="1" ht="13.5" customHeight="1">
      <c r="A628" s="35"/>
      <c r="B628" s="36"/>
      <c r="C628" s="36" t="s">
        <v>199</v>
      </c>
      <c r="D628" s="36"/>
      <c r="E628" s="37">
        <v>7.65</v>
      </c>
      <c r="F628" s="37"/>
      <c r="G628" s="37"/>
      <c r="H628" s="37"/>
      <c r="I628" s="37"/>
      <c r="J628" s="38"/>
      <c r="K628" s="37"/>
    </row>
    <row r="629" spans="1:11" s="2" customFormat="1" ht="13.5" customHeight="1">
      <c r="A629" s="31"/>
      <c r="B629" s="32"/>
      <c r="C629" s="32" t="s">
        <v>186</v>
      </c>
      <c r="D629" s="32"/>
      <c r="E629" s="33">
        <v>252.73</v>
      </c>
      <c r="F629" s="33"/>
      <c r="G629" s="33"/>
      <c r="H629" s="33"/>
      <c r="I629" s="33"/>
      <c r="J629" s="34"/>
      <c r="K629" s="33"/>
    </row>
    <row r="630" spans="1:11" s="2" customFormat="1" ht="28.5" customHeight="1">
      <c r="A630" s="15"/>
      <c r="B630" s="16" t="s">
        <v>61</v>
      </c>
      <c r="C630" s="16" t="s">
        <v>39</v>
      </c>
      <c r="D630" s="16"/>
      <c r="E630" s="17"/>
      <c r="F630" s="17"/>
      <c r="G630" s="17">
        <v>0</v>
      </c>
      <c r="H630" s="17">
        <v>9994.4650000000001</v>
      </c>
      <c r="I630" s="17">
        <v>9994.4650000000001</v>
      </c>
      <c r="J630" s="18"/>
      <c r="K630" s="17">
        <v>0</v>
      </c>
    </row>
    <row r="631" spans="1:11" s="2" customFormat="1" ht="24" customHeight="1">
      <c r="A631" s="19">
        <v>86</v>
      </c>
      <c r="B631" s="20" t="s">
        <v>659</v>
      </c>
      <c r="C631" s="20" t="s">
        <v>660</v>
      </c>
      <c r="D631" s="20" t="s">
        <v>208</v>
      </c>
      <c r="E631" s="21">
        <v>585.01900000000001</v>
      </c>
      <c r="F631" s="21">
        <v>17.084</v>
      </c>
      <c r="G631" s="21">
        <v>0</v>
      </c>
      <c r="H631" s="21">
        <v>9994.4650000000001</v>
      </c>
      <c r="I631" s="21">
        <v>9994.4650000000001</v>
      </c>
      <c r="J631" s="22">
        <v>0</v>
      </c>
      <c r="K631" s="21">
        <v>0</v>
      </c>
    </row>
    <row r="632" spans="1:11" s="2" customFormat="1" ht="30.75" customHeight="1">
      <c r="A632" s="11"/>
      <c r="B632" s="12" t="s">
        <v>5</v>
      </c>
      <c r="C632" s="12" t="s">
        <v>56</v>
      </c>
      <c r="D632" s="12"/>
      <c r="E632" s="13"/>
      <c r="F632" s="13"/>
      <c r="G632" s="13">
        <v>754.43</v>
      </c>
      <c r="H632" s="13">
        <v>6803.83</v>
      </c>
      <c r="I632" s="13">
        <v>7558.26</v>
      </c>
      <c r="J632" s="14"/>
      <c r="K632" s="13">
        <v>17.2769005</v>
      </c>
    </row>
    <row r="633" spans="1:11" s="2" customFormat="1" ht="28.5" customHeight="1">
      <c r="A633" s="15"/>
      <c r="B633" s="16" t="s">
        <v>62</v>
      </c>
      <c r="C633" s="16" t="s">
        <v>63</v>
      </c>
      <c r="D633" s="16"/>
      <c r="E633" s="17"/>
      <c r="F633" s="17"/>
      <c r="G633" s="17">
        <v>754.43</v>
      </c>
      <c r="H633" s="17">
        <v>6803.83</v>
      </c>
      <c r="I633" s="17">
        <v>7558.26</v>
      </c>
      <c r="J633" s="18"/>
      <c r="K633" s="17">
        <v>17.2769005</v>
      </c>
    </row>
    <row r="634" spans="1:11" s="2" customFormat="1" ht="13.5" customHeight="1">
      <c r="A634" s="19">
        <v>87</v>
      </c>
      <c r="B634" s="20" t="s">
        <v>661</v>
      </c>
      <c r="C634" s="20" t="s">
        <v>662</v>
      </c>
      <c r="D634" s="20" t="s">
        <v>235</v>
      </c>
      <c r="E634" s="21">
        <v>1.85</v>
      </c>
      <c r="F634" s="21">
        <v>4.7370000000000001</v>
      </c>
      <c r="G634" s="21">
        <v>3.5590000000000002</v>
      </c>
      <c r="H634" s="21">
        <v>5.2039999999999997</v>
      </c>
      <c r="I634" s="21">
        <v>8.7629999999999999</v>
      </c>
      <c r="J634" s="22">
        <v>4.6000000000000001E-4</v>
      </c>
      <c r="K634" s="21">
        <v>8.5099999999999998E-4</v>
      </c>
    </row>
    <row r="635" spans="1:11" s="2" customFormat="1" ht="13.5" customHeight="1">
      <c r="A635" s="23"/>
      <c r="B635" s="24"/>
      <c r="C635" s="24" t="s">
        <v>663</v>
      </c>
      <c r="D635" s="24"/>
      <c r="E635" s="25"/>
      <c r="F635" s="25"/>
      <c r="G635" s="25"/>
      <c r="H635" s="25"/>
      <c r="I635" s="25"/>
      <c r="J635" s="26"/>
      <c r="K635" s="25"/>
    </row>
    <row r="636" spans="1:11" s="2" customFormat="1" ht="13.5" customHeight="1">
      <c r="A636" s="27"/>
      <c r="B636" s="28"/>
      <c r="C636" s="28" t="s">
        <v>664</v>
      </c>
      <c r="D636" s="28"/>
      <c r="E636" s="29">
        <v>1.85</v>
      </c>
      <c r="F636" s="29"/>
      <c r="G636" s="29"/>
      <c r="H636" s="29"/>
      <c r="I636" s="29"/>
      <c r="J636" s="30"/>
      <c r="K636" s="29"/>
    </row>
    <row r="637" spans="1:11" s="2" customFormat="1" ht="13.5" customHeight="1">
      <c r="A637" s="31"/>
      <c r="B637" s="32"/>
      <c r="C637" s="32" t="s">
        <v>186</v>
      </c>
      <c r="D637" s="32"/>
      <c r="E637" s="33">
        <v>1.85</v>
      </c>
      <c r="F637" s="33"/>
      <c r="G637" s="33"/>
      <c r="H637" s="33"/>
      <c r="I637" s="33"/>
      <c r="J637" s="34"/>
      <c r="K637" s="33"/>
    </row>
    <row r="638" spans="1:11" s="2" customFormat="1" ht="13.5" customHeight="1">
      <c r="A638" s="19">
        <v>88</v>
      </c>
      <c r="B638" s="20" t="s">
        <v>665</v>
      </c>
      <c r="C638" s="20" t="s">
        <v>666</v>
      </c>
      <c r="D638" s="20" t="s">
        <v>235</v>
      </c>
      <c r="E638" s="21">
        <v>1840.59</v>
      </c>
      <c r="F638" s="21">
        <v>3.7010000000000001</v>
      </c>
      <c r="G638" s="21">
        <v>99.391999999999996</v>
      </c>
      <c r="H638" s="21">
        <v>6712.6319999999996</v>
      </c>
      <c r="I638" s="21">
        <v>6812.0240000000003</v>
      </c>
      <c r="J638" s="22">
        <v>5.0000000000000002E-5</v>
      </c>
      <c r="K638" s="21">
        <v>9.20295E-2</v>
      </c>
    </row>
    <row r="639" spans="1:11" s="2" customFormat="1" ht="13.5" customHeight="1">
      <c r="A639" s="27"/>
      <c r="B639" s="28"/>
      <c r="C639" s="28" t="s">
        <v>667</v>
      </c>
      <c r="D639" s="28"/>
      <c r="E639" s="29">
        <v>1840.59</v>
      </c>
      <c r="F639" s="29"/>
      <c r="G639" s="29"/>
      <c r="H639" s="29"/>
      <c r="I639" s="29"/>
      <c r="J639" s="30"/>
      <c r="K639" s="29"/>
    </row>
    <row r="640" spans="1:11" s="2" customFormat="1" ht="13.5" customHeight="1">
      <c r="A640" s="31"/>
      <c r="B640" s="32"/>
      <c r="C640" s="32" t="s">
        <v>186</v>
      </c>
      <c r="D640" s="32"/>
      <c r="E640" s="33">
        <v>1840.59</v>
      </c>
      <c r="F640" s="33"/>
      <c r="G640" s="33"/>
      <c r="H640" s="33"/>
      <c r="I640" s="33"/>
      <c r="J640" s="34"/>
      <c r="K640" s="33"/>
    </row>
    <row r="641" spans="1:11" s="2" customFormat="1" ht="24" customHeight="1">
      <c r="A641" s="19">
        <v>89</v>
      </c>
      <c r="B641" s="20" t="s">
        <v>668</v>
      </c>
      <c r="C641" s="20" t="s">
        <v>669</v>
      </c>
      <c r="D641" s="20" t="s">
        <v>572</v>
      </c>
      <c r="E641" s="21">
        <v>17</v>
      </c>
      <c r="F641" s="21">
        <v>4.4610000000000003</v>
      </c>
      <c r="G641" s="21">
        <v>6.1710000000000003</v>
      </c>
      <c r="H641" s="21">
        <v>69.665999999999997</v>
      </c>
      <c r="I641" s="21">
        <v>75.837000000000003</v>
      </c>
      <c r="J641" s="22">
        <v>1.0500000000000001E-2</v>
      </c>
      <c r="K641" s="21">
        <v>0.17849999999999999</v>
      </c>
    </row>
    <row r="642" spans="1:11" s="2" customFormat="1" ht="13.5" customHeight="1">
      <c r="A642" s="27"/>
      <c r="B642" s="28"/>
      <c r="C642" s="28" t="s">
        <v>670</v>
      </c>
      <c r="D642" s="28"/>
      <c r="E642" s="29">
        <v>17</v>
      </c>
      <c r="F642" s="29"/>
      <c r="G642" s="29"/>
      <c r="H642" s="29"/>
      <c r="I642" s="29"/>
      <c r="J642" s="30"/>
      <c r="K642" s="29"/>
    </row>
    <row r="643" spans="1:11" s="2" customFormat="1" ht="13.5" customHeight="1">
      <c r="A643" s="31"/>
      <c r="B643" s="32"/>
      <c r="C643" s="32" t="s">
        <v>186</v>
      </c>
      <c r="D643" s="32"/>
      <c r="E643" s="33">
        <v>17</v>
      </c>
      <c r="F643" s="33"/>
      <c r="G643" s="33"/>
      <c r="H643" s="33"/>
      <c r="I643" s="33"/>
      <c r="J643" s="34"/>
      <c r="K643" s="33"/>
    </row>
    <row r="644" spans="1:11" s="2" customFormat="1" ht="24" customHeight="1">
      <c r="A644" s="39">
        <v>90</v>
      </c>
      <c r="B644" s="40" t="s">
        <v>671</v>
      </c>
      <c r="C644" s="40" t="s">
        <v>672</v>
      </c>
      <c r="D644" s="40" t="s">
        <v>572</v>
      </c>
      <c r="E644" s="41">
        <v>17</v>
      </c>
      <c r="F644" s="41">
        <v>35</v>
      </c>
      <c r="G644" s="41">
        <v>595</v>
      </c>
      <c r="H644" s="41">
        <v>0</v>
      </c>
      <c r="I644" s="41">
        <v>595</v>
      </c>
      <c r="J644" s="42">
        <v>1</v>
      </c>
      <c r="K644" s="41">
        <v>17</v>
      </c>
    </row>
    <row r="645" spans="1:11" s="2" customFormat="1" ht="24" customHeight="1">
      <c r="A645" s="19">
        <v>91</v>
      </c>
      <c r="B645" s="20" t="s">
        <v>673</v>
      </c>
      <c r="C645" s="20" t="s">
        <v>674</v>
      </c>
      <c r="D645" s="20" t="s">
        <v>572</v>
      </c>
      <c r="E645" s="21">
        <v>4</v>
      </c>
      <c r="F645" s="21">
        <v>4.1589999999999998</v>
      </c>
      <c r="G645" s="21">
        <v>0.308</v>
      </c>
      <c r="H645" s="21">
        <v>16.327999999999999</v>
      </c>
      <c r="I645" s="21">
        <v>16.635999999999999</v>
      </c>
      <c r="J645" s="22">
        <v>8.0000000000000007E-5</v>
      </c>
      <c r="K645" s="21">
        <v>3.2000000000000003E-4</v>
      </c>
    </row>
    <row r="646" spans="1:11" s="2" customFormat="1" ht="13.5" customHeight="1">
      <c r="A646" s="27"/>
      <c r="B646" s="28"/>
      <c r="C646" s="28" t="s">
        <v>675</v>
      </c>
      <c r="D646" s="28"/>
      <c r="E646" s="29">
        <v>4</v>
      </c>
      <c r="F646" s="29"/>
      <c r="G646" s="29"/>
      <c r="H646" s="29"/>
      <c r="I646" s="29"/>
      <c r="J646" s="30"/>
      <c r="K646" s="29"/>
    </row>
    <row r="647" spans="1:11" s="2" customFormat="1" ht="13.5" customHeight="1">
      <c r="A647" s="31"/>
      <c r="B647" s="32"/>
      <c r="C647" s="32" t="s">
        <v>186</v>
      </c>
      <c r="D647" s="32"/>
      <c r="E647" s="33">
        <v>4</v>
      </c>
      <c r="F647" s="33"/>
      <c r="G647" s="33"/>
      <c r="H647" s="33"/>
      <c r="I647" s="33"/>
      <c r="J647" s="34"/>
      <c r="K647" s="33"/>
    </row>
    <row r="648" spans="1:11" s="2" customFormat="1" ht="24" customHeight="1">
      <c r="A648" s="39">
        <v>92</v>
      </c>
      <c r="B648" s="40" t="s">
        <v>676</v>
      </c>
      <c r="C648" s="40" t="s">
        <v>677</v>
      </c>
      <c r="D648" s="40" t="s">
        <v>572</v>
      </c>
      <c r="E648" s="41">
        <v>4</v>
      </c>
      <c r="F648" s="41">
        <v>12.5</v>
      </c>
      <c r="G648" s="41">
        <v>50</v>
      </c>
      <c r="H648" s="41">
        <v>0</v>
      </c>
      <c r="I648" s="41">
        <v>50</v>
      </c>
      <c r="J648" s="42">
        <v>1.2999999999999999E-3</v>
      </c>
      <c r="K648" s="41">
        <v>5.1999999999999998E-3</v>
      </c>
    </row>
    <row r="649" spans="1:11" s="2" customFormat="1" ht="30.75" customHeight="1">
      <c r="A649" s="11"/>
      <c r="B649" s="12" t="s">
        <v>7</v>
      </c>
      <c r="C649" s="12" t="s">
        <v>64</v>
      </c>
      <c r="D649" s="12"/>
      <c r="E649" s="13"/>
      <c r="F649" s="13"/>
      <c r="G649" s="13">
        <v>18107.937000000002</v>
      </c>
      <c r="H649" s="13">
        <v>38353.273999999998</v>
      </c>
      <c r="I649" s="13">
        <v>56461.211000000003</v>
      </c>
      <c r="J649" s="14"/>
      <c r="K649" s="13">
        <v>71.753264939999994</v>
      </c>
    </row>
    <row r="650" spans="1:11" s="2" customFormat="1" ht="28.5" customHeight="1">
      <c r="A650" s="15"/>
      <c r="B650" s="16" t="s">
        <v>65</v>
      </c>
      <c r="C650" s="16" t="s">
        <v>66</v>
      </c>
      <c r="D650" s="16"/>
      <c r="E650" s="17"/>
      <c r="F650" s="17"/>
      <c r="G650" s="17">
        <v>172.559</v>
      </c>
      <c r="H650" s="17">
        <v>630.29</v>
      </c>
      <c r="I650" s="17">
        <v>802.84900000000005</v>
      </c>
      <c r="J650" s="18"/>
      <c r="K650" s="17">
        <v>0.81614196000000006</v>
      </c>
    </row>
    <row r="651" spans="1:11" s="2" customFormat="1" ht="24" customHeight="1">
      <c r="A651" s="19">
        <v>93</v>
      </c>
      <c r="B651" s="20" t="s">
        <v>678</v>
      </c>
      <c r="C651" s="20" t="s">
        <v>679</v>
      </c>
      <c r="D651" s="20" t="s">
        <v>235</v>
      </c>
      <c r="E651" s="21">
        <v>46.188000000000002</v>
      </c>
      <c r="F651" s="21">
        <v>7.09</v>
      </c>
      <c r="G651" s="21">
        <v>76.394999999999996</v>
      </c>
      <c r="H651" s="21">
        <v>251.078</v>
      </c>
      <c r="I651" s="21">
        <v>327.47300000000001</v>
      </c>
      <c r="J651" s="22">
        <v>1.2319999999999999E-2</v>
      </c>
      <c r="K651" s="21">
        <v>0.56903616000000001</v>
      </c>
    </row>
    <row r="652" spans="1:11" s="2" customFormat="1" ht="13.5" customHeight="1">
      <c r="A652" s="23"/>
      <c r="B652" s="24"/>
      <c r="C652" s="24" t="s">
        <v>539</v>
      </c>
      <c r="D652" s="24"/>
      <c r="E652" s="25"/>
      <c r="F652" s="25"/>
      <c r="G652" s="25"/>
      <c r="H652" s="25"/>
      <c r="I652" s="25"/>
      <c r="J652" s="26"/>
      <c r="K652" s="25"/>
    </row>
    <row r="653" spans="1:11" s="2" customFormat="1" ht="13.5" customHeight="1">
      <c r="A653" s="27"/>
      <c r="B653" s="28"/>
      <c r="C653" s="28" t="s">
        <v>680</v>
      </c>
      <c r="D653" s="28"/>
      <c r="E653" s="29">
        <v>16.748000000000001</v>
      </c>
      <c r="F653" s="29"/>
      <c r="G653" s="29"/>
      <c r="H653" s="29"/>
      <c r="I653" s="29"/>
      <c r="J653" s="30"/>
      <c r="K653" s="29"/>
    </row>
    <row r="654" spans="1:11" s="2" customFormat="1" ht="13.5" customHeight="1">
      <c r="A654" s="27"/>
      <c r="B654" s="28"/>
      <c r="C654" s="28" t="s">
        <v>681</v>
      </c>
      <c r="D654" s="28"/>
      <c r="E654" s="29">
        <v>4.6959999999999997</v>
      </c>
      <c r="F654" s="29"/>
      <c r="G654" s="29"/>
      <c r="H654" s="29"/>
      <c r="I654" s="29"/>
      <c r="J654" s="30"/>
      <c r="K654" s="29"/>
    </row>
    <row r="655" spans="1:11" s="2" customFormat="1" ht="13.5" customHeight="1">
      <c r="A655" s="35"/>
      <c r="B655" s="36"/>
      <c r="C655" s="36" t="s">
        <v>199</v>
      </c>
      <c r="D655" s="36"/>
      <c r="E655" s="37">
        <v>21.443999999999999</v>
      </c>
      <c r="F655" s="37"/>
      <c r="G655" s="37"/>
      <c r="H655" s="37"/>
      <c r="I655" s="37"/>
      <c r="J655" s="38"/>
      <c r="K655" s="37"/>
    </row>
    <row r="656" spans="1:11" s="2" customFormat="1" ht="13.5" customHeight="1">
      <c r="A656" s="23"/>
      <c r="B656" s="24"/>
      <c r="C656" s="24" t="s">
        <v>682</v>
      </c>
      <c r="D656" s="24"/>
      <c r="E656" s="25"/>
      <c r="F656" s="25"/>
      <c r="G656" s="25"/>
      <c r="H656" s="25"/>
      <c r="I656" s="25"/>
      <c r="J656" s="26"/>
      <c r="K656" s="25"/>
    </row>
    <row r="657" spans="1:11" s="2" customFormat="1" ht="13.5" customHeight="1">
      <c r="A657" s="27"/>
      <c r="B657" s="28"/>
      <c r="C657" s="28" t="s">
        <v>683</v>
      </c>
      <c r="D657" s="28"/>
      <c r="E657" s="29">
        <v>6.1959999999999997</v>
      </c>
      <c r="F657" s="29"/>
      <c r="G657" s="29"/>
      <c r="H657" s="29"/>
      <c r="I657" s="29"/>
      <c r="J657" s="30"/>
      <c r="K657" s="29"/>
    </row>
    <row r="658" spans="1:11" s="2" customFormat="1" ht="13.5" customHeight="1">
      <c r="A658" s="27"/>
      <c r="B658" s="28"/>
      <c r="C658" s="28" t="s">
        <v>684</v>
      </c>
      <c r="D658" s="28"/>
      <c r="E658" s="29">
        <v>6.1760000000000002</v>
      </c>
      <c r="F658" s="29"/>
      <c r="G658" s="29"/>
      <c r="H658" s="29"/>
      <c r="I658" s="29"/>
      <c r="J658" s="30"/>
      <c r="K658" s="29"/>
    </row>
    <row r="659" spans="1:11" s="2" customFormat="1" ht="13.5" customHeight="1">
      <c r="A659" s="27"/>
      <c r="B659" s="28"/>
      <c r="C659" s="28" t="s">
        <v>685</v>
      </c>
      <c r="D659" s="28"/>
      <c r="E659" s="29">
        <v>6.1959999999999997</v>
      </c>
      <c r="F659" s="29"/>
      <c r="G659" s="29"/>
      <c r="H659" s="29"/>
      <c r="I659" s="29"/>
      <c r="J659" s="30"/>
      <c r="K659" s="29"/>
    </row>
    <row r="660" spans="1:11" s="2" customFormat="1" ht="13.5" customHeight="1">
      <c r="A660" s="27"/>
      <c r="B660" s="28"/>
      <c r="C660" s="28" t="s">
        <v>686</v>
      </c>
      <c r="D660" s="28"/>
      <c r="E660" s="29">
        <v>6.1760000000000002</v>
      </c>
      <c r="F660" s="29"/>
      <c r="G660" s="29"/>
      <c r="H660" s="29"/>
      <c r="I660" s="29"/>
      <c r="J660" s="30"/>
      <c r="K660" s="29"/>
    </row>
    <row r="661" spans="1:11" s="2" customFormat="1" ht="13.5" customHeight="1">
      <c r="A661" s="35"/>
      <c r="B661" s="36"/>
      <c r="C661" s="36" t="s">
        <v>199</v>
      </c>
      <c r="D661" s="36"/>
      <c r="E661" s="37">
        <v>24.744</v>
      </c>
      <c r="F661" s="37"/>
      <c r="G661" s="37"/>
      <c r="H661" s="37"/>
      <c r="I661" s="37"/>
      <c r="J661" s="38"/>
      <c r="K661" s="37"/>
    </row>
    <row r="662" spans="1:11" s="2" customFormat="1" ht="13.5" customHeight="1">
      <c r="A662" s="31"/>
      <c r="B662" s="32"/>
      <c r="C662" s="32" t="s">
        <v>186</v>
      </c>
      <c r="D662" s="32"/>
      <c r="E662" s="33">
        <v>46.188000000000002</v>
      </c>
      <c r="F662" s="33"/>
      <c r="G662" s="33"/>
      <c r="H662" s="33"/>
      <c r="I662" s="33"/>
      <c r="J662" s="34"/>
      <c r="K662" s="33"/>
    </row>
    <row r="663" spans="1:11" s="2" customFormat="1" ht="13.5" customHeight="1">
      <c r="A663" s="19">
        <v>94</v>
      </c>
      <c r="B663" s="20" t="s">
        <v>687</v>
      </c>
      <c r="C663" s="20" t="s">
        <v>688</v>
      </c>
      <c r="D663" s="20" t="s">
        <v>235</v>
      </c>
      <c r="E663" s="21">
        <v>24.744</v>
      </c>
      <c r="F663" s="21">
        <v>0.84599999999999997</v>
      </c>
      <c r="G663" s="21">
        <v>0</v>
      </c>
      <c r="H663" s="21">
        <v>20.933</v>
      </c>
      <c r="I663" s="21">
        <v>20.933</v>
      </c>
      <c r="J663" s="22">
        <v>0</v>
      </c>
      <c r="K663" s="21">
        <v>0</v>
      </c>
    </row>
    <row r="664" spans="1:11" s="2" customFormat="1" ht="13.5" customHeight="1">
      <c r="A664" s="27"/>
      <c r="B664" s="28"/>
      <c r="C664" s="28" t="s">
        <v>689</v>
      </c>
      <c r="D664" s="28"/>
      <c r="E664" s="29">
        <v>24.744</v>
      </c>
      <c r="F664" s="29"/>
      <c r="G664" s="29"/>
      <c r="H664" s="29"/>
      <c r="I664" s="29"/>
      <c r="J664" s="30"/>
      <c r="K664" s="29"/>
    </row>
    <row r="665" spans="1:11" s="2" customFormat="1" ht="13.5" customHeight="1">
      <c r="A665" s="31"/>
      <c r="B665" s="32"/>
      <c r="C665" s="32" t="s">
        <v>186</v>
      </c>
      <c r="D665" s="32"/>
      <c r="E665" s="33">
        <v>24.744</v>
      </c>
      <c r="F665" s="33"/>
      <c r="G665" s="33"/>
      <c r="H665" s="33"/>
      <c r="I665" s="33"/>
      <c r="J665" s="34"/>
      <c r="K665" s="33"/>
    </row>
    <row r="666" spans="1:11" s="2" customFormat="1" ht="24" customHeight="1">
      <c r="A666" s="19">
        <v>95</v>
      </c>
      <c r="B666" s="20" t="s">
        <v>690</v>
      </c>
      <c r="C666" s="20" t="s">
        <v>691</v>
      </c>
      <c r="D666" s="20" t="s">
        <v>235</v>
      </c>
      <c r="E666" s="21">
        <v>46.188000000000002</v>
      </c>
      <c r="F666" s="21">
        <v>7.2949999999999999</v>
      </c>
      <c r="G666" s="21">
        <v>47.850999999999999</v>
      </c>
      <c r="H666" s="21">
        <v>289.08999999999997</v>
      </c>
      <c r="I666" s="21">
        <v>336.94099999999997</v>
      </c>
      <c r="J666" s="22">
        <v>4.9500000000000004E-3</v>
      </c>
      <c r="K666" s="21">
        <v>0.22863059999999999</v>
      </c>
    </row>
    <row r="667" spans="1:11" s="2" customFormat="1" ht="24" customHeight="1">
      <c r="A667" s="19">
        <v>96</v>
      </c>
      <c r="B667" s="20" t="s">
        <v>692</v>
      </c>
      <c r="C667" s="20" t="s">
        <v>693</v>
      </c>
      <c r="D667" s="20" t="s">
        <v>235</v>
      </c>
      <c r="E667" s="21">
        <v>46.188000000000002</v>
      </c>
      <c r="F667" s="21">
        <v>2.544</v>
      </c>
      <c r="G667" s="21">
        <v>48.313000000000002</v>
      </c>
      <c r="H667" s="21">
        <v>69.188999999999993</v>
      </c>
      <c r="I667" s="21">
        <v>117.502</v>
      </c>
      <c r="J667" s="22">
        <v>4.0000000000000002E-4</v>
      </c>
      <c r="K667" s="21">
        <v>1.8475200000000001E-2</v>
      </c>
    </row>
    <row r="668" spans="1:11" s="2" customFormat="1" ht="28.5" customHeight="1">
      <c r="A668" s="15"/>
      <c r="B668" s="16" t="s">
        <v>67</v>
      </c>
      <c r="C668" s="16" t="s">
        <v>68</v>
      </c>
      <c r="D668" s="16"/>
      <c r="E668" s="17"/>
      <c r="F668" s="17"/>
      <c r="G668" s="17">
        <v>14521.259</v>
      </c>
      <c r="H668" s="17">
        <v>33180.767</v>
      </c>
      <c r="I668" s="17">
        <v>47702.025999999998</v>
      </c>
      <c r="J668" s="18"/>
      <c r="K668" s="17">
        <v>69.007099080000003</v>
      </c>
    </row>
    <row r="669" spans="1:11" s="2" customFormat="1" ht="24" customHeight="1">
      <c r="A669" s="19">
        <v>97</v>
      </c>
      <c r="B669" s="20" t="s">
        <v>694</v>
      </c>
      <c r="C669" s="20" t="s">
        <v>695</v>
      </c>
      <c r="D669" s="20" t="s">
        <v>235</v>
      </c>
      <c r="E669" s="21">
        <v>3477.0050000000001</v>
      </c>
      <c r="F669" s="21">
        <v>6.2380000000000004</v>
      </c>
      <c r="G669" s="21">
        <v>6863.6080000000002</v>
      </c>
      <c r="H669" s="21">
        <v>14825.949000000001</v>
      </c>
      <c r="I669" s="21">
        <v>21689.557000000001</v>
      </c>
      <c r="J669" s="22">
        <v>1.47E-2</v>
      </c>
      <c r="K669" s="21">
        <v>51.111973499999998</v>
      </c>
    </row>
    <row r="670" spans="1:11" s="2" customFormat="1" ht="13.5" customHeight="1">
      <c r="A670" s="23"/>
      <c r="B670" s="24"/>
      <c r="C670" s="24" t="s">
        <v>300</v>
      </c>
      <c r="D670" s="24"/>
      <c r="E670" s="25"/>
      <c r="F670" s="25"/>
      <c r="G670" s="25"/>
      <c r="H670" s="25"/>
      <c r="I670" s="25"/>
      <c r="J670" s="26"/>
      <c r="K670" s="25"/>
    </row>
    <row r="671" spans="1:11" s="2" customFormat="1" ht="13.5" customHeight="1">
      <c r="A671" s="27"/>
      <c r="B671" s="28"/>
      <c r="C671" s="28" t="s">
        <v>696</v>
      </c>
      <c r="D671" s="28"/>
      <c r="E671" s="29">
        <v>17.155000000000001</v>
      </c>
      <c r="F671" s="29"/>
      <c r="G671" s="29"/>
      <c r="H671" s="29"/>
      <c r="I671" s="29"/>
      <c r="J671" s="30"/>
      <c r="K671" s="29"/>
    </row>
    <row r="672" spans="1:11" s="2" customFormat="1" ht="34.5" customHeight="1">
      <c r="A672" s="27"/>
      <c r="B672" s="28"/>
      <c r="C672" s="28" t="s">
        <v>697</v>
      </c>
      <c r="D672" s="28"/>
      <c r="E672" s="29">
        <v>63.256999999999998</v>
      </c>
      <c r="F672" s="29"/>
      <c r="G672" s="29"/>
      <c r="H672" s="29"/>
      <c r="I672" s="29"/>
      <c r="J672" s="30"/>
      <c r="K672" s="29"/>
    </row>
    <row r="673" spans="1:11" s="2" customFormat="1" ht="13.5" customHeight="1">
      <c r="A673" s="27"/>
      <c r="B673" s="28"/>
      <c r="C673" s="28" t="s">
        <v>698</v>
      </c>
      <c r="D673" s="28"/>
      <c r="E673" s="29">
        <v>15.032</v>
      </c>
      <c r="F673" s="29"/>
      <c r="G673" s="29"/>
      <c r="H673" s="29"/>
      <c r="I673" s="29"/>
      <c r="J673" s="30"/>
      <c r="K673" s="29"/>
    </row>
    <row r="674" spans="1:11" s="2" customFormat="1" ht="13.5" customHeight="1">
      <c r="A674" s="27"/>
      <c r="B674" s="28"/>
      <c r="C674" s="28" t="s">
        <v>699</v>
      </c>
      <c r="D674" s="28"/>
      <c r="E674" s="29">
        <v>39.947000000000003</v>
      </c>
      <c r="F674" s="29"/>
      <c r="G674" s="29"/>
      <c r="H674" s="29"/>
      <c r="I674" s="29"/>
      <c r="J674" s="30"/>
      <c r="K674" s="29"/>
    </row>
    <row r="675" spans="1:11" s="2" customFormat="1" ht="24" customHeight="1">
      <c r="A675" s="27"/>
      <c r="B675" s="28"/>
      <c r="C675" s="28" t="s">
        <v>700</v>
      </c>
      <c r="D675" s="28"/>
      <c r="E675" s="29">
        <v>20.006</v>
      </c>
      <c r="F675" s="29"/>
      <c r="G675" s="29"/>
      <c r="H675" s="29"/>
      <c r="I675" s="29"/>
      <c r="J675" s="30"/>
      <c r="K675" s="29"/>
    </row>
    <row r="676" spans="1:11" s="2" customFormat="1" ht="13.5" customHeight="1">
      <c r="A676" s="27"/>
      <c r="B676" s="28"/>
      <c r="C676" s="28" t="s">
        <v>701</v>
      </c>
      <c r="D676" s="28"/>
      <c r="E676" s="29">
        <v>14.425000000000001</v>
      </c>
      <c r="F676" s="29"/>
      <c r="G676" s="29"/>
      <c r="H676" s="29"/>
      <c r="I676" s="29"/>
      <c r="J676" s="30"/>
      <c r="K676" s="29"/>
    </row>
    <row r="677" spans="1:11" s="2" customFormat="1" ht="13.5" customHeight="1">
      <c r="A677" s="27"/>
      <c r="B677" s="28"/>
      <c r="C677" s="28" t="s">
        <v>702</v>
      </c>
      <c r="D677" s="28"/>
      <c r="E677" s="29">
        <v>126.65900000000001</v>
      </c>
      <c r="F677" s="29"/>
      <c r="G677" s="29"/>
      <c r="H677" s="29"/>
      <c r="I677" s="29"/>
      <c r="J677" s="30"/>
      <c r="K677" s="29"/>
    </row>
    <row r="678" spans="1:11" s="2" customFormat="1" ht="34.5" customHeight="1">
      <c r="A678" s="27"/>
      <c r="B678" s="28"/>
      <c r="C678" s="28" t="s">
        <v>703</v>
      </c>
      <c r="D678" s="28"/>
      <c r="E678" s="29">
        <v>85.944000000000003</v>
      </c>
      <c r="F678" s="29"/>
      <c r="G678" s="29"/>
      <c r="H678" s="29"/>
      <c r="I678" s="29"/>
      <c r="J678" s="30"/>
      <c r="K678" s="29"/>
    </row>
    <row r="679" spans="1:11" s="2" customFormat="1" ht="34.5" customHeight="1">
      <c r="A679" s="27"/>
      <c r="B679" s="28"/>
      <c r="C679" s="28" t="s">
        <v>704</v>
      </c>
      <c r="D679" s="28"/>
      <c r="E679" s="29">
        <v>64.123000000000005</v>
      </c>
      <c r="F679" s="29"/>
      <c r="G679" s="29"/>
      <c r="H679" s="29"/>
      <c r="I679" s="29"/>
      <c r="J679" s="30"/>
      <c r="K679" s="29"/>
    </row>
    <row r="680" spans="1:11" s="2" customFormat="1" ht="24" customHeight="1">
      <c r="A680" s="27"/>
      <c r="B680" s="28"/>
      <c r="C680" s="28" t="s">
        <v>705</v>
      </c>
      <c r="D680" s="28"/>
      <c r="E680" s="29">
        <v>29.414999999999999</v>
      </c>
      <c r="F680" s="29"/>
      <c r="G680" s="29"/>
      <c r="H680" s="29"/>
      <c r="I680" s="29"/>
      <c r="J680" s="30"/>
      <c r="K680" s="29"/>
    </row>
    <row r="681" spans="1:11" s="2" customFormat="1" ht="13.5" customHeight="1">
      <c r="A681" s="27"/>
      <c r="B681" s="28"/>
      <c r="C681" s="28" t="s">
        <v>706</v>
      </c>
      <c r="D681" s="28"/>
      <c r="E681" s="29">
        <v>19.988</v>
      </c>
      <c r="F681" s="29"/>
      <c r="G681" s="29"/>
      <c r="H681" s="29"/>
      <c r="I681" s="29"/>
      <c r="J681" s="30"/>
      <c r="K681" s="29"/>
    </row>
    <row r="682" spans="1:11" s="2" customFormat="1" ht="13.5" customHeight="1">
      <c r="A682" s="27"/>
      <c r="B682" s="28"/>
      <c r="C682" s="28" t="s">
        <v>707</v>
      </c>
      <c r="D682" s="28"/>
      <c r="E682" s="29">
        <v>13.417999999999999</v>
      </c>
      <c r="F682" s="29"/>
      <c r="G682" s="29"/>
      <c r="H682" s="29"/>
      <c r="I682" s="29"/>
      <c r="J682" s="30"/>
      <c r="K682" s="29"/>
    </row>
    <row r="683" spans="1:11" s="2" customFormat="1" ht="24" customHeight="1">
      <c r="A683" s="27"/>
      <c r="B683" s="28"/>
      <c r="C683" s="28" t="s">
        <v>708</v>
      </c>
      <c r="D683" s="28"/>
      <c r="E683" s="29">
        <v>62.220999999999997</v>
      </c>
      <c r="F683" s="29"/>
      <c r="G683" s="29"/>
      <c r="H683" s="29"/>
      <c r="I683" s="29"/>
      <c r="J683" s="30"/>
      <c r="K683" s="29"/>
    </row>
    <row r="684" spans="1:11" s="2" customFormat="1" ht="13.5" customHeight="1">
      <c r="A684" s="27"/>
      <c r="B684" s="28"/>
      <c r="C684" s="28" t="s">
        <v>709</v>
      </c>
      <c r="D684" s="28"/>
      <c r="E684" s="29">
        <v>25.068999999999999</v>
      </c>
      <c r="F684" s="29"/>
      <c r="G684" s="29"/>
      <c r="H684" s="29"/>
      <c r="I684" s="29"/>
      <c r="J684" s="30"/>
      <c r="K684" s="29"/>
    </row>
    <row r="685" spans="1:11" s="2" customFormat="1" ht="13.5" customHeight="1">
      <c r="A685" s="27"/>
      <c r="B685" s="28"/>
      <c r="C685" s="28" t="s">
        <v>710</v>
      </c>
      <c r="D685" s="28"/>
      <c r="E685" s="29">
        <v>24.704000000000001</v>
      </c>
      <c r="F685" s="29"/>
      <c r="G685" s="29"/>
      <c r="H685" s="29"/>
      <c r="I685" s="29"/>
      <c r="J685" s="30"/>
      <c r="K685" s="29"/>
    </row>
    <row r="686" spans="1:11" s="2" customFormat="1" ht="13.5" customHeight="1">
      <c r="A686" s="27"/>
      <c r="B686" s="28"/>
      <c r="C686" s="28" t="s">
        <v>711</v>
      </c>
      <c r="D686" s="28"/>
      <c r="E686" s="29">
        <v>24.36</v>
      </c>
      <c r="F686" s="29"/>
      <c r="G686" s="29"/>
      <c r="H686" s="29"/>
      <c r="I686" s="29"/>
      <c r="J686" s="30"/>
      <c r="K686" s="29"/>
    </row>
    <row r="687" spans="1:11" s="2" customFormat="1" ht="34.5" customHeight="1">
      <c r="A687" s="27"/>
      <c r="B687" s="28"/>
      <c r="C687" s="28" t="s">
        <v>712</v>
      </c>
      <c r="D687" s="28"/>
      <c r="E687" s="29">
        <v>68.528999999999996</v>
      </c>
      <c r="F687" s="29"/>
      <c r="G687" s="29"/>
      <c r="H687" s="29"/>
      <c r="I687" s="29"/>
      <c r="J687" s="30"/>
      <c r="K687" s="29"/>
    </row>
    <row r="688" spans="1:11" s="2" customFormat="1" ht="13.5" customHeight="1">
      <c r="A688" s="27"/>
      <c r="B688" s="28"/>
      <c r="C688" s="28" t="s">
        <v>713</v>
      </c>
      <c r="D688" s="28"/>
      <c r="E688" s="29">
        <v>41.158999999999999</v>
      </c>
      <c r="F688" s="29"/>
      <c r="G688" s="29"/>
      <c r="H688" s="29"/>
      <c r="I688" s="29"/>
      <c r="J688" s="30"/>
      <c r="K688" s="29"/>
    </row>
    <row r="689" spans="1:11" s="2" customFormat="1" ht="13.5" customHeight="1">
      <c r="A689" s="27"/>
      <c r="B689" s="28"/>
      <c r="C689" s="28" t="s">
        <v>714</v>
      </c>
      <c r="D689" s="28"/>
      <c r="E689" s="29">
        <v>44.168999999999997</v>
      </c>
      <c r="F689" s="29"/>
      <c r="G689" s="29"/>
      <c r="H689" s="29"/>
      <c r="I689" s="29"/>
      <c r="J689" s="30"/>
      <c r="K689" s="29"/>
    </row>
    <row r="690" spans="1:11" s="2" customFormat="1" ht="13.5" customHeight="1">
      <c r="A690" s="27"/>
      <c r="B690" s="28"/>
      <c r="C690" s="28" t="s">
        <v>715</v>
      </c>
      <c r="D690" s="28"/>
      <c r="E690" s="29">
        <v>71.888999999999996</v>
      </c>
      <c r="F690" s="29"/>
      <c r="G690" s="29"/>
      <c r="H690" s="29"/>
      <c r="I690" s="29"/>
      <c r="J690" s="30"/>
      <c r="K690" s="29"/>
    </row>
    <row r="691" spans="1:11" s="2" customFormat="1" ht="13.5" customHeight="1">
      <c r="A691" s="27"/>
      <c r="B691" s="28"/>
      <c r="C691" s="28" t="s">
        <v>716</v>
      </c>
      <c r="D691" s="28"/>
      <c r="E691" s="29">
        <v>19.349</v>
      </c>
      <c r="F691" s="29"/>
      <c r="G691" s="29"/>
      <c r="H691" s="29"/>
      <c r="I691" s="29"/>
      <c r="J691" s="30"/>
      <c r="K691" s="29"/>
    </row>
    <row r="692" spans="1:11" s="2" customFormat="1" ht="13.5" customHeight="1">
      <c r="A692" s="27"/>
      <c r="B692" s="28"/>
      <c r="C692" s="28" t="s">
        <v>717</v>
      </c>
      <c r="D692" s="28"/>
      <c r="E692" s="29">
        <v>137.51599999999999</v>
      </c>
      <c r="F692" s="29"/>
      <c r="G692" s="29"/>
      <c r="H692" s="29"/>
      <c r="I692" s="29"/>
      <c r="J692" s="30"/>
      <c r="K692" s="29"/>
    </row>
    <row r="693" spans="1:11" s="2" customFormat="1" ht="24" customHeight="1">
      <c r="A693" s="27"/>
      <c r="B693" s="28"/>
      <c r="C693" s="28" t="s">
        <v>718</v>
      </c>
      <c r="D693" s="28"/>
      <c r="E693" s="29">
        <v>42.853999999999999</v>
      </c>
      <c r="F693" s="29"/>
      <c r="G693" s="29"/>
      <c r="H693" s="29"/>
      <c r="I693" s="29"/>
      <c r="J693" s="30"/>
      <c r="K693" s="29"/>
    </row>
    <row r="694" spans="1:11" s="2" customFormat="1" ht="13.5" customHeight="1">
      <c r="A694" s="27"/>
      <c r="B694" s="28"/>
      <c r="C694" s="28" t="s">
        <v>719</v>
      </c>
      <c r="D694" s="28"/>
      <c r="E694" s="29">
        <v>26.442</v>
      </c>
      <c r="F694" s="29"/>
      <c r="G694" s="29"/>
      <c r="H694" s="29"/>
      <c r="I694" s="29"/>
      <c r="J694" s="30"/>
      <c r="K694" s="29"/>
    </row>
    <row r="695" spans="1:11" s="2" customFormat="1" ht="13.5" customHeight="1">
      <c r="A695" s="27"/>
      <c r="B695" s="28"/>
      <c r="C695" s="28" t="s">
        <v>720</v>
      </c>
      <c r="D695" s="28"/>
      <c r="E695" s="29">
        <v>16.338000000000001</v>
      </c>
      <c r="F695" s="29"/>
      <c r="G695" s="29"/>
      <c r="H695" s="29"/>
      <c r="I695" s="29"/>
      <c r="J695" s="30"/>
      <c r="K695" s="29"/>
    </row>
    <row r="696" spans="1:11" s="2" customFormat="1" ht="24" customHeight="1">
      <c r="A696" s="27"/>
      <c r="B696" s="28"/>
      <c r="C696" s="28" t="s">
        <v>721</v>
      </c>
      <c r="D696" s="28"/>
      <c r="E696" s="29">
        <v>76.274000000000001</v>
      </c>
      <c r="F696" s="29"/>
      <c r="G696" s="29"/>
      <c r="H696" s="29"/>
      <c r="I696" s="29"/>
      <c r="J696" s="30"/>
      <c r="K696" s="29"/>
    </row>
    <row r="697" spans="1:11" s="2" customFormat="1" ht="24" customHeight="1">
      <c r="A697" s="27"/>
      <c r="B697" s="28"/>
      <c r="C697" s="28" t="s">
        <v>722</v>
      </c>
      <c r="D697" s="28"/>
      <c r="E697" s="29">
        <v>63.994</v>
      </c>
      <c r="F697" s="29"/>
      <c r="G697" s="29"/>
      <c r="H697" s="29"/>
      <c r="I697" s="29"/>
      <c r="J697" s="30"/>
      <c r="K697" s="29"/>
    </row>
    <row r="698" spans="1:11" s="2" customFormat="1" ht="13.5" customHeight="1">
      <c r="A698" s="27"/>
      <c r="B698" s="28"/>
      <c r="C698" s="28" t="s">
        <v>723</v>
      </c>
      <c r="D698" s="28"/>
      <c r="E698" s="29">
        <v>45.381</v>
      </c>
      <c r="F698" s="29"/>
      <c r="G698" s="29"/>
      <c r="H698" s="29"/>
      <c r="I698" s="29"/>
      <c r="J698" s="30"/>
      <c r="K698" s="29"/>
    </row>
    <row r="699" spans="1:11" s="2" customFormat="1" ht="13.5" customHeight="1">
      <c r="A699" s="27"/>
      <c r="B699" s="28"/>
      <c r="C699" s="28" t="s">
        <v>724</v>
      </c>
      <c r="D699" s="28"/>
      <c r="E699" s="29">
        <v>23.388999999999999</v>
      </c>
      <c r="F699" s="29"/>
      <c r="G699" s="29"/>
      <c r="H699" s="29"/>
      <c r="I699" s="29"/>
      <c r="J699" s="30"/>
      <c r="K699" s="29"/>
    </row>
    <row r="700" spans="1:11" s="2" customFormat="1" ht="13.5" customHeight="1">
      <c r="A700" s="27"/>
      <c r="B700" s="28"/>
      <c r="C700" s="28" t="s">
        <v>725</v>
      </c>
      <c r="D700" s="28"/>
      <c r="E700" s="29">
        <v>38.579000000000001</v>
      </c>
      <c r="F700" s="29"/>
      <c r="G700" s="29"/>
      <c r="H700" s="29"/>
      <c r="I700" s="29"/>
      <c r="J700" s="30"/>
      <c r="K700" s="29"/>
    </row>
    <row r="701" spans="1:11" s="2" customFormat="1" ht="13.5" customHeight="1">
      <c r="A701" s="27"/>
      <c r="B701" s="28"/>
      <c r="C701" s="28" t="s">
        <v>726</v>
      </c>
      <c r="D701" s="28"/>
      <c r="E701" s="29">
        <v>13.93</v>
      </c>
      <c r="F701" s="29"/>
      <c r="G701" s="29"/>
      <c r="H701" s="29"/>
      <c r="I701" s="29"/>
      <c r="J701" s="30"/>
      <c r="K701" s="29"/>
    </row>
    <row r="702" spans="1:11" s="2" customFormat="1" ht="13.5" customHeight="1">
      <c r="A702" s="27"/>
      <c r="B702" s="28"/>
      <c r="C702" s="28" t="s">
        <v>727</v>
      </c>
      <c r="D702" s="28"/>
      <c r="E702" s="29">
        <v>13.705</v>
      </c>
      <c r="F702" s="29"/>
      <c r="G702" s="29"/>
      <c r="H702" s="29"/>
      <c r="I702" s="29"/>
      <c r="J702" s="30"/>
      <c r="K702" s="29"/>
    </row>
    <row r="703" spans="1:11" s="2" customFormat="1" ht="13.5" customHeight="1">
      <c r="A703" s="27"/>
      <c r="B703" s="28"/>
      <c r="C703" s="28" t="s">
        <v>728</v>
      </c>
      <c r="D703" s="28"/>
      <c r="E703" s="29">
        <v>22.513999999999999</v>
      </c>
      <c r="F703" s="29"/>
      <c r="G703" s="29"/>
      <c r="H703" s="29"/>
      <c r="I703" s="29"/>
      <c r="J703" s="30"/>
      <c r="K703" s="29"/>
    </row>
    <row r="704" spans="1:11" s="2" customFormat="1" ht="13.5" customHeight="1">
      <c r="A704" s="27"/>
      <c r="B704" s="28"/>
      <c r="C704" s="28" t="s">
        <v>729</v>
      </c>
      <c r="D704" s="28"/>
      <c r="E704" s="29">
        <v>41.79</v>
      </c>
      <c r="F704" s="29"/>
      <c r="G704" s="29"/>
      <c r="H704" s="29"/>
      <c r="I704" s="29"/>
      <c r="J704" s="30"/>
      <c r="K704" s="29"/>
    </row>
    <row r="705" spans="1:11" s="2" customFormat="1" ht="13.5" customHeight="1">
      <c r="A705" s="27"/>
      <c r="B705" s="28"/>
      <c r="C705" s="28" t="s">
        <v>727</v>
      </c>
      <c r="D705" s="28"/>
      <c r="E705" s="29">
        <v>13.705</v>
      </c>
      <c r="F705" s="29"/>
      <c r="G705" s="29"/>
      <c r="H705" s="29"/>
      <c r="I705" s="29"/>
      <c r="J705" s="30"/>
      <c r="K705" s="29"/>
    </row>
    <row r="706" spans="1:11" s="2" customFormat="1" ht="13.5" customHeight="1">
      <c r="A706" s="27"/>
      <c r="B706" s="28"/>
      <c r="C706" s="28" t="s">
        <v>730</v>
      </c>
      <c r="D706" s="28"/>
      <c r="E706" s="29">
        <v>59.978999999999999</v>
      </c>
      <c r="F706" s="29"/>
      <c r="G706" s="29"/>
      <c r="H706" s="29"/>
      <c r="I706" s="29"/>
      <c r="J706" s="30"/>
      <c r="K706" s="29"/>
    </row>
    <row r="707" spans="1:11" s="2" customFormat="1" ht="13.5" customHeight="1">
      <c r="A707" s="35"/>
      <c r="B707" s="36"/>
      <c r="C707" s="36" t="s">
        <v>199</v>
      </c>
      <c r="D707" s="36"/>
      <c r="E707" s="37">
        <v>1527.2080000000001</v>
      </c>
      <c r="F707" s="37"/>
      <c r="G707" s="37"/>
      <c r="H707" s="37"/>
      <c r="I707" s="37"/>
      <c r="J707" s="38"/>
      <c r="K707" s="37"/>
    </row>
    <row r="708" spans="1:11" s="2" customFormat="1" ht="13.5" customHeight="1">
      <c r="A708" s="23"/>
      <c r="B708" s="24"/>
      <c r="C708" s="24" t="s">
        <v>443</v>
      </c>
      <c r="D708" s="24"/>
      <c r="E708" s="25"/>
      <c r="F708" s="25"/>
      <c r="G708" s="25"/>
      <c r="H708" s="25"/>
      <c r="I708" s="25"/>
      <c r="J708" s="26"/>
      <c r="K708" s="25"/>
    </row>
    <row r="709" spans="1:11" s="2" customFormat="1" ht="13.5" customHeight="1">
      <c r="A709" s="27"/>
      <c r="B709" s="28"/>
      <c r="C709" s="28" t="s">
        <v>731</v>
      </c>
      <c r="D709" s="28"/>
      <c r="E709" s="29">
        <v>13.41</v>
      </c>
      <c r="F709" s="29"/>
      <c r="G709" s="29"/>
      <c r="H709" s="29"/>
      <c r="I709" s="29"/>
      <c r="J709" s="30"/>
      <c r="K709" s="29"/>
    </row>
    <row r="710" spans="1:11" s="2" customFormat="1" ht="24" customHeight="1">
      <c r="A710" s="27"/>
      <c r="B710" s="28"/>
      <c r="C710" s="28" t="s">
        <v>732</v>
      </c>
      <c r="D710" s="28"/>
      <c r="E710" s="29">
        <v>125.52</v>
      </c>
      <c r="F710" s="29"/>
      <c r="G710" s="29"/>
      <c r="H710" s="29"/>
      <c r="I710" s="29"/>
      <c r="J710" s="30"/>
      <c r="K710" s="29"/>
    </row>
    <row r="711" spans="1:11" s="2" customFormat="1" ht="13.5" customHeight="1">
      <c r="A711" s="27"/>
      <c r="B711" s="28"/>
      <c r="C711" s="28" t="s">
        <v>733</v>
      </c>
      <c r="D711" s="28"/>
      <c r="E711" s="29">
        <v>57.869</v>
      </c>
      <c r="F711" s="29"/>
      <c r="G711" s="29"/>
      <c r="H711" s="29"/>
      <c r="I711" s="29"/>
      <c r="J711" s="30"/>
      <c r="K711" s="29"/>
    </row>
    <row r="712" spans="1:11" s="2" customFormat="1" ht="24" customHeight="1">
      <c r="A712" s="27"/>
      <c r="B712" s="28"/>
      <c r="C712" s="28" t="s">
        <v>734</v>
      </c>
      <c r="D712" s="28"/>
      <c r="E712" s="29">
        <v>228.83600000000001</v>
      </c>
      <c r="F712" s="29"/>
      <c r="G712" s="29"/>
      <c r="H712" s="29"/>
      <c r="I712" s="29"/>
      <c r="J712" s="30"/>
      <c r="K712" s="29"/>
    </row>
    <row r="713" spans="1:11" s="2" customFormat="1" ht="24" customHeight="1">
      <c r="A713" s="27"/>
      <c r="B713" s="28"/>
      <c r="C713" s="28" t="s">
        <v>735</v>
      </c>
      <c r="D713" s="28"/>
      <c r="E713" s="29">
        <v>75.093999999999994</v>
      </c>
      <c r="F713" s="29"/>
      <c r="G713" s="29"/>
      <c r="H713" s="29"/>
      <c r="I713" s="29"/>
      <c r="J713" s="30"/>
      <c r="K713" s="29"/>
    </row>
    <row r="714" spans="1:11" s="2" customFormat="1" ht="24" customHeight="1">
      <c r="A714" s="27"/>
      <c r="B714" s="28"/>
      <c r="C714" s="28" t="s">
        <v>736</v>
      </c>
      <c r="D714" s="28"/>
      <c r="E714" s="29">
        <v>83.314999999999998</v>
      </c>
      <c r="F714" s="29"/>
      <c r="G714" s="29"/>
      <c r="H714" s="29"/>
      <c r="I714" s="29"/>
      <c r="J714" s="30"/>
      <c r="K714" s="29"/>
    </row>
    <row r="715" spans="1:11" s="2" customFormat="1" ht="13.5" customHeight="1">
      <c r="A715" s="27"/>
      <c r="B715" s="28"/>
      <c r="C715" s="28" t="s">
        <v>737</v>
      </c>
      <c r="D715" s="28"/>
      <c r="E715" s="29">
        <v>109.324</v>
      </c>
      <c r="F715" s="29"/>
      <c r="G715" s="29"/>
      <c r="H715" s="29"/>
      <c r="I715" s="29"/>
      <c r="J715" s="30"/>
      <c r="K715" s="29"/>
    </row>
    <row r="716" spans="1:11" s="2" customFormat="1" ht="13.5" customHeight="1">
      <c r="A716" s="27"/>
      <c r="B716" s="28"/>
      <c r="C716" s="28" t="s">
        <v>738</v>
      </c>
      <c r="D716" s="28"/>
      <c r="E716" s="29">
        <v>26.010999999999999</v>
      </c>
      <c r="F716" s="29"/>
      <c r="G716" s="29"/>
      <c r="H716" s="29"/>
      <c r="I716" s="29"/>
      <c r="J716" s="30"/>
      <c r="K716" s="29"/>
    </row>
    <row r="717" spans="1:11" s="2" customFormat="1" ht="34.5" customHeight="1">
      <c r="A717" s="27"/>
      <c r="B717" s="28"/>
      <c r="C717" s="28" t="s">
        <v>739</v>
      </c>
      <c r="D717" s="28"/>
      <c r="E717" s="29">
        <v>93.367999999999995</v>
      </c>
      <c r="F717" s="29"/>
      <c r="G717" s="29"/>
      <c r="H717" s="29"/>
      <c r="I717" s="29"/>
      <c r="J717" s="30"/>
      <c r="K717" s="29"/>
    </row>
    <row r="718" spans="1:11" s="2" customFormat="1" ht="13.5" customHeight="1">
      <c r="A718" s="27"/>
      <c r="B718" s="28"/>
      <c r="C718" s="28" t="s">
        <v>740</v>
      </c>
      <c r="D718" s="28"/>
      <c r="E718" s="29">
        <v>54.899000000000001</v>
      </c>
      <c r="F718" s="29"/>
      <c r="G718" s="29"/>
      <c r="H718" s="29"/>
      <c r="I718" s="29"/>
      <c r="J718" s="30"/>
      <c r="K718" s="29"/>
    </row>
    <row r="719" spans="1:11" s="2" customFormat="1" ht="34.5" customHeight="1">
      <c r="A719" s="27"/>
      <c r="B719" s="28"/>
      <c r="C719" s="28" t="s">
        <v>741</v>
      </c>
      <c r="D719" s="28"/>
      <c r="E719" s="29">
        <v>140.05199999999999</v>
      </c>
      <c r="F719" s="29"/>
      <c r="G719" s="29"/>
      <c r="H719" s="29"/>
      <c r="I719" s="29"/>
      <c r="J719" s="30"/>
      <c r="K719" s="29"/>
    </row>
    <row r="720" spans="1:11" s="2" customFormat="1" ht="13.5" customHeight="1">
      <c r="A720" s="27"/>
      <c r="B720" s="28"/>
      <c r="C720" s="28" t="s">
        <v>742</v>
      </c>
      <c r="D720" s="28"/>
      <c r="E720" s="29">
        <v>23.504000000000001</v>
      </c>
      <c r="F720" s="29"/>
      <c r="G720" s="29"/>
      <c r="H720" s="29"/>
      <c r="I720" s="29"/>
      <c r="J720" s="30"/>
      <c r="K720" s="29"/>
    </row>
    <row r="721" spans="1:11" s="2" customFormat="1" ht="13.5" customHeight="1">
      <c r="A721" s="27"/>
      <c r="B721" s="28"/>
      <c r="C721" s="28" t="s">
        <v>743</v>
      </c>
      <c r="D721" s="28"/>
      <c r="E721" s="29">
        <v>43.348999999999997</v>
      </c>
      <c r="F721" s="29"/>
      <c r="G721" s="29"/>
      <c r="H721" s="29"/>
      <c r="I721" s="29"/>
      <c r="J721" s="30"/>
      <c r="K721" s="29"/>
    </row>
    <row r="722" spans="1:11" s="2" customFormat="1" ht="24" customHeight="1">
      <c r="A722" s="27"/>
      <c r="B722" s="28"/>
      <c r="C722" s="28" t="s">
        <v>744</v>
      </c>
      <c r="D722" s="28"/>
      <c r="E722" s="29">
        <v>66.164000000000001</v>
      </c>
      <c r="F722" s="29"/>
      <c r="G722" s="29"/>
      <c r="H722" s="29"/>
      <c r="I722" s="29"/>
      <c r="J722" s="30"/>
      <c r="K722" s="29"/>
    </row>
    <row r="723" spans="1:11" s="2" customFormat="1" ht="24" customHeight="1">
      <c r="A723" s="27"/>
      <c r="B723" s="28"/>
      <c r="C723" s="28" t="s">
        <v>745</v>
      </c>
      <c r="D723" s="28"/>
      <c r="E723" s="29">
        <v>57.539000000000001</v>
      </c>
      <c r="F723" s="29"/>
      <c r="G723" s="29"/>
      <c r="H723" s="29"/>
      <c r="I723" s="29"/>
      <c r="J723" s="30"/>
      <c r="K723" s="29"/>
    </row>
    <row r="724" spans="1:11" s="2" customFormat="1" ht="13.5" customHeight="1">
      <c r="A724" s="27"/>
      <c r="B724" s="28"/>
      <c r="C724" s="28" t="s">
        <v>746</v>
      </c>
      <c r="D724" s="28"/>
      <c r="E724" s="29">
        <v>40.061</v>
      </c>
      <c r="F724" s="29"/>
      <c r="G724" s="29"/>
      <c r="H724" s="29"/>
      <c r="I724" s="29"/>
      <c r="J724" s="30"/>
      <c r="K724" s="29"/>
    </row>
    <row r="725" spans="1:11" s="2" customFormat="1" ht="13.5" customHeight="1">
      <c r="A725" s="27"/>
      <c r="B725" s="28"/>
      <c r="C725" s="28" t="s">
        <v>747</v>
      </c>
      <c r="D725" s="28"/>
      <c r="E725" s="29">
        <v>21.151</v>
      </c>
      <c r="F725" s="29"/>
      <c r="G725" s="29"/>
      <c r="H725" s="29"/>
      <c r="I725" s="29"/>
      <c r="J725" s="30"/>
      <c r="K725" s="29"/>
    </row>
    <row r="726" spans="1:11" s="2" customFormat="1" ht="13.5" customHeight="1">
      <c r="A726" s="27"/>
      <c r="B726" s="28"/>
      <c r="C726" s="28" t="s">
        <v>748</v>
      </c>
      <c r="D726" s="28"/>
      <c r="E726" s="29">
        <v>34.518999999999998</v>
      </c>
      <c r="F726" s="29"/>
      <c r="G726" s="29"/>
      <c r="H726" s="29"/>
      <c r="I726" s="29"/>
      <c r="J726" s="30"/>
      <c r="K726" s="29"/>
    </row>
    <row r="727" spans="1:11" s="2" customFormat="1" ht="13.5" customHeight="1">
      <c r="A727" s="27"/>
      <c r="B727" s="28"/>
      <c r="C727" s="28" t="s">
        <v>749</v>
      </c>
      <c r="D727" s="28"/>
      <c r="E727" s="29">
        <v>12.494999999999999</v>
      </c>
      <c r="F727" s="29"/>
      <c r="G727" s="29"/>
      <c r="H727" s="29"/>
      <c r="I727" s="29"/>
      <c r="J727" s="30"/>
      <c r="K727" s="29"/>
    </row>
    <row r="728" spans="1:11" s="2" customFormat="1" ht="13.5" customHeight="1">
      <c r="A728" s="27"/>
      <c r="B728" s="28"/>
      <c r="C728" s="28" t="s">
        <v>750</v>
      </c>
      <c r="D728" s="28"/>
      <c r="E728" s="29">
        <v>12.27</v>
      </c>
      <c r="F728" s="29"/>
      <c r="G728" s="29"/>
      <c r="H728" s="29"/>
      <c r="I728" s="29"/>
      <c r="J728" s="30"/>
      <c r="K728" s="29"/>
    </row>
    <row r="729" spans="1:11" s="2" customFormat="1" ht="13.5" customHeight="1">
      <c r="A729" s="27"/>
      <c r="B729" s="28"/>
      <c r="C729" s="28" t="s">
        <v>751</v>
      </c>
      <c r="D729" s="28"/>
      <c r="E729" s="29">
        <v>20.204000000000001</v>
      </c>
      <c r="F729" s="29"/>
      <c r="G729" s="29"/>
      <c r="H729" s="29"/>
      <c r="I729" s="29"/>
      <c r="J729" s="30"/>
      <c r="K729" s="29"/>
    </row>
    <row r="730" spans="1:11" s="2" customFormat="1" ht="13.5" customHeight="1">
      <c r="A730" s="27"/>
      <c r="B730" s="28"/>
      <c r="C730" s="28" t="s">
        <v>752</v>
      </c>
      <c r="D730" s="28"/>
      <c r="E730" s="29">
        <v>37.484999999999999</v>
      </c>
      <c r="F730" s="29"/>
      <c r="G730" s="29"/>
      <c r="H730" s="29"/>
      <c r="I730" s="29"/>
      <c r="J730" s="30"/>
      <c r="K730" s="29"/>
    </row>
    <row r="731" spans="1:11" s="2" customFormat="1" ht="13.5" customHeight="1">
      <c r="A731" s="27"/>
      <c r="B731" s="28"/>
      <c r="C731" s="28" t="s">
        <v>750</v>
      </c>
      <c r="D731" s="28"/>
      <c r="E731" s="29">
        <v>12.27</v>
      </c>
      <c r="F731" s="29"/>
      <c r="G731" s="29"/>
      <c r="H731" s="29"/>
      <c r="I731" s="29"/>
      <c r="J731" s="30"/>
      <c r="K731" s="29"/>
    </row>
    <row r="732" spans="1:11" s="2" customFormat="1" ht="34.5" customHeight="1">
      <c r="A732" s="27"/>
      <c r="B732" s="28"/>
      <c r="C732" s="28" t="s">
        <v>753</v>
      </c>
      <c r="D732" s="28"/>
      <c r="E732" s="29">
        <v>83.992000000000004</v>
      </c>
      <c r="F732" s="29"/>
      <c r="G732" s="29"/>
      <c r="H732" s="29"/>
      <c r="I732" s="29"/>
      <c r="J732" s="30"/>
      <c r="K732" s="29"/>
    </row>
    <row r="733" spans="1:11" s="2" customFormat="1" ht="24" customHeight="1">
      <c r="A733" s="27"/>
      <c r="B733" s="28"/>
      <c r="C733" s="28" t="s">
        <v>754</v>
      </c>
      <c r="D733" s="28"/>
      <c r="E733" s="29">
        <v>56.061999999999998</v>
      </c>
      <c r="F733" s="29"/>
      <c r="G733" s="29"/>
      <c r="H733" s="29"/>
      <c r="I733" s="29"/>
      <c r="J733" s="30"/>
      <c r="K733" s="29"/>
    </row>
    <row r="734" spans="1:11" s="2" customFormat="1" ht="24" customHeight="1">
      <c r="A734" s="27"/>
      <c r="B734" s="28"/>
      <c r="C734" s="28" t="s">
        <v>755</v>
      </c>
      <c r="D734" s="28"/>
      <c r="E734" s="29">
        <v>63.314</v>
      </c>
      <c r="F734" s="29"/>
      <c r="G734" s="29"/>
      <c r="H734" s="29"/>
      <c r="I734" s="29"/>
      <c r="J734" s="30"/>
      <c r="K734" s="29"/>
    </row>
    <row r="735" spans="1:11" s="2" customFormat="1" ht="13.5" customHeight="1">
      <c r="A735" s="35"/>
      <c r="B735" s="36"/>
      <c r="C735" s="36" t="s">
        <v>199</v>
      </c>
      <c r="D735" s="36"/>
      <c r="E735" s="37">
        <v>1592.077</v>
      </c>
      <c r="F735" s="37"/>
      <c r="G735" s="37"/>
      <c r="H735" s="37"/>
      <c r="I735" s="37"/>
      <c r="J735" s="38"/>
      <c r="K735" s="37"/>
    </row>
    <row r="736" spans="1:11" s="2" customFormat="1" ht="13.5" customHeight="1">
      <c r="A736" s="23"/>
      <c r="B736" s="24"/>
      <c r="C736" s="24" t="s">
        <v>539</v>
      </c>
      <c r="D736" s="24"/>
      <c r="E736" s="25"/>
      <c r="F736" s="25"/>
      <c r="G736" s="25"/>
      <c r="H736" s="25"/>
      <c r="I736" s="25"/>
      <c r="J736" s="26"/>
      <c r="K736" s="25"/>
    </row>
    <row r="737" spans="1:11" s="2" customFormat="1" ht="13.5" customHeight="1">
      <c r="A737" s="27"/>
      <c r="B737" s="28"/>
      <c r="C737" s="28" t="s">
        <v>756</v>
      </c>
      <c r="D737" s="28"/>
      <c r="E737" s="29">
        <v>12.704000000000001</v>
      </c>
      <c r="F737" s="29"/>
      <c r="G737" s="29"/>
      <c r="H737" s="29"/>
      <c r="I737" s="29"/>
      <c r="J737" s="30"/>
      <c r="K737" s="29"/>
    </row>
    <row r="738" spans="1:11" s="2" customFormat="1" ht="13.5" customHeight="1">
      <c r="A738" s="27"/>
      <c r="B738" s="28"/>
      <c r="C738" s="28" t="s">
        <v>757</v>
      </c>
      <c r="D738" s="28"/>
      <c r="E738" s="29">
        <v>28.469000000000001</v>
      </c>
      <c r="F738" s="29"/>
      <c r="G738" s="29"/>
      <c r="H738" s="29"/>
      <c r="I738" s="29"/>
      <c r="J738" s="30"/>
      <c r="K738" s="29"/>
    </row>
    <row r="739" spans="1:11" s="2" customFormat="1" ht="13.5" customHeight="1">
      <c r="A739" s="27"/>
      <c r="B739" s="28"/>
      <c r="C739" s="28" t="s">
        <v>758</v>
      </c>
      <c r="D739" s="28"/>
      <c r="E739" s="29">
        <v>93.402000000000001</v>
      </c>
      <c r="F739" s="29"/>
      <c r="G739" s="29"/>
      <c r="H739" s="29"/>
      <c r="I739" s="29"/>
      <c r="J739" s="30"/>
      <c r="K739" s="29"/>
    </row>
    <row r="740" spans="1:11" s="2" customFormat="1" ht="24" customHeight="1">
      <c r="A740" s="27"/>
      <c r="B740" s="28"/>
      <c r="C740" s="28" t="s">
        <v>759</v>
      </c>
      <c r="D740" s="28"/>
      <c r="E740" s="29">
        <v>74.900000000000006</v>
      </c>
      <c r="F740" s="29"/>
      <c r="G740" s="29"/>
      <c r="H740" s="29"/>
      <c r="I740" s="29"/>
      <c r="J740" s="30"/>
      <c r="K740" s="29"/>
    </row>
    <row r="741" spans="1:11" s="2" customFormat="1" ht="13.5" customHeight="1">
      <c r="A741" s="35"/>
      <c r="B741" s="36"/>
      <c r="C741" s="36" t="s">
        <v>199</v>
      </c>
      <c r="D741" s="36"/>
      <c r="E741" s="37">
        <v>209.47499999999999</v>
      </c>
      <c r="F741" s="37"/>
      <c r="G741" s="37"/>
      <c r="H741" s="37"/>
      <c r="I741" s="37"/>
      <c r="J741" s="38"/>
      <c r="K741" s="37"/>
    </row>
    <row r="742" spans="1:11" s="2" customFormat="1" ht="13.5" customHeight="1">
      <c r="A742" s="23"/>
      <c r="B742" s="24"/>
      <c r="C742" s="24" t="s">
        <v>760</v>
      </c>
      <c r="D742" s="24"/>
      <c r="E742" s="25"/>
      <c r="F742" s="25"/>
      <c r="G742" s="25"/>
      <c r="H742" s="25"/>
      <c r="I742" s="25"/>
      <c r="J742" s="26"/>
      <c r="K742" s="25"/>
    </row>
    <row r="743" spans="1:11" s="2" customFormat="1" ht="13.5" customHeight="1">
      <c r="A743" s="27"/>
      <c r="B743" s="28"/>
      <c r="C743" s="28" t="s">
        <v>761</v>
      </c>
      <c r="D743" s="28"/>
      <c r="E743" s="29">
        <v>148.245</v>
      </c>
      <c r="F743" s="29"/>
      <c r="G743" s="29"/>
      <c r="H743" s="29"/>
      <c r="I743" s="29"/>
      <c r="J743" s="30"/>
      <c r="K743" s="29"/>
    </row>
    <row r="744" spans="1:11" s="2" customFormat="1" ht="13.5" customHeight="1">
      <c r="A744" s="35"/>
      <c r="B744" s="36"/>
      <c r="C744" s="36" t="s">
        <v>199</v>
      </c>
      <c r="D744" s="36"/>
      <c r="E744" s="37">
        <v>148.245</v>
      </c>
      <c r="F744" s="37"/>
      <c r="G744" s="37"/>
      <c r="H744" s="37"/>
      <c r="I744" s="37"/>
      <c r="J744" s="38"/>
      <c r="K744" s="37"/>
    </row>
    <row r="745" spans="1:11" s="2" customFormat="1" ht="13.5" customHeight="1">
      <c r="A745" s="31"/>
      <c r="B745" s="32"/>
      <c r="C745" s="32" t="s">
        <v>186</v>
      </c>
      <c r="D745" s="32"/>
      <c r="E745" s="33">
        <v>3477.0050000000001</v>
      </c>
      <c r="F745" s="33"/>
      <c r="G745" s="33"/>
      <c r="H745" s="33"/>
      <c r="I745" s="33"/>
      <c r="J745" s="34"/>
      <c r="K745" s="33"/>
    </row>
    <row r="746" spans="1:11" s="2" customFormat="1" ht="24" customHeight="1">
      <c r="A746" s="19">
        <v>98</v>
      </c>
      <c r="B746" s="20" t="s">
        <v>762</v>
      </c>
      <c r="C746" s="20" t="s">
        <v>763</v>
      </c>
      <c r="D746" s="20" t="s">
        <v>235</v>
      </c>
      <c r="E746" s="21">
        <v>3091.7640000000001</v>
      </c>
      <c r="F746" s="21">
        <v>5.8710000000000004</v>
      </c>
      <c r="G746" s="21">
        <v>3057.7550000000001</v>
      </c>
      <c r="H746" s="21">
        <v>15093.991</v>
      </c>
      <c r="I746" s="21">
        <v>18151.745999999999</v>
      </c>
      <c r="J746" s="22">
        <v>4.7200000000000002E-3</v>
      </c>
      <c r="K746" s="21">
        <v>14.593126079999999</v>
      </c>
    </row>
    <row r="747" spans="1:11" s="2" customFormat="1" ht="13.5" customHeight="1">
      <c r="A747" s="27"/>
      <c r="B747" s="28"/>
      <c r="C747" s="28" t="s">
        <v>764</v>
      </c>
      <c r="D747" s="28"/>
      <c r="E747" s="29">
        <v>110.639</v>
      </c>
      <c r="F747" s="29"/>
      <c r="G747" s="29"/>
      <c r="H747" s="29"/>
      <c r="I747" s="29"/>
      <c r="J747" s="30"/>
      <c r="K747" s="29"/>
    </row>
    <row r="748" spans="1:11" s="2" customFormat="1" ht="13.5" customHeight="1">
      <c r="A748" s="27"/>
      <c r="B748" s="28"/>
      <c r="C748" s="28" t="s">
        <v>765</v>
      </c>
      <c r="D748" s="28"/>
      <c r="E748" s="29">
        <v>3447.0050000000001</v>
      </c>
      <c r="F748" s="29"/>
      <c r="G748" s="29"/>
      <c r="H748" s="29"/>
      <c r="I748" s="29"/>
      <c r="J748" s="30"/>
      <c r="K748" s="29"/>
    </row>
    <row r="749" spans="1:11" s="2" customFormat="1" ht="13.5" customHeight="1">
      <c r="A749" s="27"/>
      <c r="B749" s="28"/>
      <c r="C749" s="28" t="s">
        <v>766</v>
      </c>
      <c r="D749" s="28"/>
      <c r="E749" s="29">
        <v>-465.88</v>
      </c>
      <c r="F749" s="29"/>
      <c r="G749" s="29"/>
      <c r="H749" s="29"/>
      <c r="I749" s="29"/>
      <c r="J749" s="30"/>
      <c r="K749" s="29"/>
    </row>
    <row r="750" spans="1:11" s="2" customFormat="1" ht="13.5" customHeight="1">
      <c r="A750" s="31"/>
      <c r="B750" s="32"/>
      <c r="C750" s="32" t="s">
        <v>186</v>
      </c>
      <c r="D750" s="32"/>
      <c r="E750" s="33">
        <v>3091.7640000000001</v>
      </c>
      <c r="F750" s="33"/>
      <c r="G750" s="33"/>
      <c r="H750" s="33"/>
      <c r="I750" s="33"/>
      <c r="J750" s="34"/>
      <c r="K750" s="33"/>
    </row>
    <row r="751" spans="1:11" s="2" customFormat="1" ht="24" customHeight="1">
      <c r="A751" s="19">
        <v>99</v>
      </c>
      <c r="B751" s="20" t="s">
        <v>767</v>
      </c>
      <c r="C751" s="20" t="s">
        <v>768</v>
      </c>
      <c r="D751" s="20" t="s">
        <v>235</v>
      </c>
      <c r="E751" s="21">
        <v>3557.8440000000001</v>
      </c>
      <c r="F751" s="21">
        <v>1.55</v>
      </c>
      <c r="G751" s="21">
        <v>3038.3989999999999</v>
      </c>
      <c r="H751" s="21">
        <v>2476.259</v>
      </c>
      <c r="I751" s="21">
        <v>5514.6580000000004</v>
      </c>
      <c r="J751" s="22">
        <v>4.0000000000000002E-4</v>
      </c>
      <c r="K751" s="21">
        <v>1.4231376</v>
      </c>
    </row>
    <row r="752" spans="1:11" s="2" customFormat="1" ht="13.5" customHeight="1">
      <c r="A752" s="27"/>
      <c r="B752" s="28"/>
      <c r="C752" s="28" t="s">
        <v>769</v>
      </c>
      <c r="D752" s="28"/>
      <c r="E752" s="29">
        <v>3447.2049999999999</v>
      </c>
      <c r="F752" s="29"/>
      <c r="G752" s="29"/>
      <c r="H752" s="29"/>
      <c r="I752" s="29"/>
      <c r="J752" s="30"/>
      <c r="K752" s="29"/>
    </row>
    <row r="753" spans="1:11" s="2" customFormat="1" ht="13.5" customHeight="1">
      <c r="A753" s="27"/>
      <c r="B753" s="28"/>
      <c r="C753" s="28" t="s">
        <v>764</v>
      </c>
      <c r="D753" s="28"/>
      <c r="E753" s="29">
        <v>110.639</v>
      </c>
      <c r="F753" s="29"/>
      <c r="G753" s="29"/>
      <c r="H753" s="29"/>
      <c r="I753" s="29"/>
      <c r="J753" s="30"/>
      <c r="K753" s="29"/>
    </row>
    <row r="754" spans="1:11" s="2" customFormat="1" ht="13.5" customHeight="1">
      <c r="A754" s="31"/>
      <c r="B754" s="32"/>
      <c r="C754" s="32" t="s">
        <v>186</v>
      </c>
      <c r="D754" s="32"/>
      <c r="E754" s="33">
        <v>3557.8440000000001</v>
      </c>
      <c r="F754" s="33"/>
      <c r="G754" s="33"/>
      <c r="H754" s="33"/>
      <c r="I754" s="33"/>
      <c r="J754" s="34"/>
      <c r="K754" s="33"/>
    </row>
    <row r="755" spans="1:11" s="2" customFormat="1" ht="13.5" customHeight="1">
      <c r="A755" s="19">
        <v>100</v>
      </c>
      <c r="B755" s="20" t="s">
        <v>770</v>
      </c>
      <c r="C755" s="20" t="s">
        <v>771</v>
      </c>
      <c r="D755" s="20" t="s">
        <v>235</v>
      </c>
      <c r="E755" s="21">
        <v>145.91</v>
      </c>
      <c r="F755" s="21">
        <v>1.3779999999999999</v>
      </c>
      <c r="G755" s="21">
        <v>40.709000000000003</v>
      </c>
      <c r="H755" s="21">
        <v>160.35499999999999</v>
      </c>
      <c r="I755" s="21">
        <v>201.06399999999999</v>
      </c>
      <c r="J755" s="22">
        <v>1.9000000000000001E-4</v>
      </c>
      <c r="K755" s="21">
        <v>2.7722900000000002E-2</v>
      </c>
    </row>
    <row r="756" spans="1:11" s="2" customFormat="1" ht="24" customHeight="1">
      <c r="A756" s="27"/>
      <c r="B756" s="28"/>
      <c r="C756" s="28" t="s">
        <v>772</v>
      </c>
      <c r="D756" s="28"/>
      <c r="E756" s="29">
        <v>145.91</v>
      </c>
      <c r="F756" s="29"/>
      <c r="G756" s="29"/>
      <c r="H756" s="29"/>
      <c r="I756" s="29"/>
      <c r="J756" s="30"/>
      <c r="K756" s="29"/>
    </row>
    <row r="757" spans="1:11" s="2" customFormat="1" ht="13.5" customHeight="1">
      <c r="A757" s="31"/>
      <c r="B757" s="32"/>
      <c r="C757" s="32" t="s">
        <v>186</v>
      </c>
      <c r="D757" s="32"/>
      <c r="E757" s="33">
        <v>145.91</v>
      </c>
      <c r="F757" s="33"/>
      <c r="G757" s="33"/>
      <c r="H757" s="33"/>
      <c r="I757" s="33"/>
      <c r="J757" s="34"/>
      <c r="K757" s="33"/>
    </row>
    <row r="758" spans="1:11" s="2" customFormat="1" ht="13.5" customHeight="1">
      <c r="A758" s="19">
        <v>101</v>
      </c>
      <c r="B758" s="20" t="s">
        <v>773</v>
      </c>
      <c r="C758" s="20" t="s">
        <v>774</v>
      </c>
      <c r="D758" s="20" t="s">
        <v>254</v>
      </c>
      <c r="E758" s="21">
        <v>622.4</v>
      </c>
      <c r="F758" s="21">
        <v>2.298</v>
      </c>
      <c r="G758" s="21">
        <v>1040.653</v>
      </c>
      <c r="H758" s="21">
        <v>389.62200000000001</v>
      </c>
      <c r="I758" s="21">
        <v>1430.2750000000001</v>
      </c>
      <c r="J758" s="22">
        <v>1.89E-3</v>
      </c>
      <c r="K758" s="21">
        <v>1.176336</v>
      </c>
    </row>
    <row r="759" spans="1:11" s="2" customFormat="1" ht="13.5" customHeight="1">
      <c r="A759" s="27"/>
      <c r="B759" s="28"/>
      <c r="C759" s="28" t="s">
        <v>775</v>
      </c>
      <c r="D759" s="28"/>
      <c r="E759" s="29">
        <v>51.3</v>
      </c>
      <c r="F759" s="29"/>
      <c r="G759" s="29"/>
      <c r="H759" s="29"/>
      <c r="I759" s="29"/>
      <c r="J759" s="30"/>
      <c r="K759" s="29"/>
    </row>
    <row r="760" spans="1:11" s="2" customFormat="1" ht="13.5" customHeight="1">
      <c r="A760" s="27"/>
      <c r="B760" s="28"/>
      <c r="C760" s="28" t="s">
        <v>776</v>
      </c>
      <c r="D760" s="28"/>
      <c r="E760" s="29">
        <v>61.1</v>
      </c>
      <c r="F760" s="29"/>
      <c r="G760" s="29"/>
      <c r="H760" s="29"/>
      <c r="I760" s="29"/>
      <c r="J760" s="30"/>
      <c r="K760" s="29"/>
    </row>
    <row r="761" spans="1:11" s="2" customFormat="1" ht="13.5" customHeight="1">
      <c r="A761" s="27"/>
      <c r="B761" s="28"/>
      <c r="C761" s="28" t="s">
        <v>777</v>
      </c>
      <c r="D761" s="28"/>
      <c r="E761" s="29">
        <v>16</v>
      </c>
      <c r="F761" s="29"/>
      <c r="G761" s="29"/>
      <c r="H761" s="29"/>
      <c r="I761" s="29"/>
      <c r="J761" s="30"/>
      <c r="K761" s="29"/>
    </row>
    <row r="762" spans="1:11" s="2" customFormat="1" ht="13.5" customHeight="1">
      <c r="A762" s="27"/>
      <c r="B762" s="28"/>
      <c r="C762" s="28" t="s">
        <v>778</v>
      </c>
      <c r="D762" s="28"/>
      <c r="E762" s="29">
        <v>25</v>
      </c>
      <c r="F762" s="29"/>
      <c r="G762" s="29"/>
      <c r="H762" s="29"/>
      <c r="I762" s="29"/>
      <c r="J762" s="30"/>
      <c r="K762" s="29"/>
    </row>
    <row r="763" spans="1:11" s="2" customFormat="1" ht="13.5" customHeight="1">
      <c r="A763" s="27"/>
      <c r="B763" s="28"/>
      <c r="C763" s="28" t="s">
        <v>779</v>
      </c>
      <c r="D763" s="28"/>
      <c r="E763" s="29">
        <v>72</v>
      </c>
      <c r="F763" s="29"/>
      <c r="G763" s="29"/>
      <c r="H763" s="29"/>
      <c r="I763" s="29"/>
      <c r="J763" s="30"/>
      <c r="K763" s="29"/>
    </row>
    <row r="764" spans="1:11" s="2" customFormat="1" ht="13.5" customHeight="1">
      <c r="A764" s="27"/>
      <c r="B764" s="28"/>
      <c r="C764" s="28" t="s">
        <v>780</v>
      </c>
      <c r="D764" s="28"/>
      <c r="E764" s="29">
        <v>13.5</v>
      </c>
      <c r="F764" s="29"/>
      <c r="G764" s="29"/>
      <c r="H764" s="29"/>
      <c r="I764" s="29"/>
      <c r="J764" s="30"/>
      <c r="K764" s="29"/>
    </row>
    <row r="765" spans="1:11" s="2" customFormat="1" ht="13.5" customHeight="1">
      <c r="A765" s="27"/>
      <c r="B765" s="28"/>
      <c r="C765" s="28" t="s">
        <v>781</v>
      </c>
      <c r="D765" s="28"/>
      <c r="E765" s="29">
        <v>12.6</v>
      </c>
      <c r="F765" s="29"/>
      <c r="G765" s="29"/>
      <c r="H765" s="29"/>
      <c r="I765" s="29"/>
      <c r="J765" s="30"/>
      <c r="K765" s="29"/>
    </row>
    <row r="766" spans="1:11" s="2" customFormat="1" ht="13.5" customHeight="1">
      <c r="A766" s="27"/>
      <c r="B766" s="28"/>
      <c r="C766" s="28" t="s">
        <v>782</v>
      </c>
      <c r="D766" s="28"/>
      <c r="E766" s="29">
        <v>5.5</v>
      </c>
      <c r="F766" s="29"/>
      <c r="G766" s="29"/>
      <c r="H766" s="29"/>
      <c r="I766" s="29"/>
      <c r="J766" s="30"/>
      <c r="K766" s="29"/>
    </row>
    <row r="767" spans="1:11" s="2" customFormat="1" ht="13.5" customHeight="1">
      <c r="A767" s="27"/>
      <c r="B767" s="28"/>
      <c r="C767" s="28" t="s">
        <v>783</v>
      </c>
      <c r="D767" s="28"/>
      <c r="E767" s="29">
        <v>21</v>
      </c>
      <c r="F767" s="29"/>
      <c r="G767" s="29"/>
      <c r="H767" s="29"/>
      <c r="I767" s="29"/>
      <c r="J767" s="30"/>
      <c r="K767" s="29"/>
    </row>
    <row r="768" spans="1:11" s="2" customFormat="1" ht="13.5" customHeight="1">
      <c r="A768" s="27"/>
      <c r="B768" s="28"/>
      <c r="C768" s="28" t="s">
        <v>784</v>
      </c>
      <c r="D768" s="28"/>
      <c r="E768" s="29">
        <v>7</v>
      </c>
      <c r="F768" s="29"/>
      <c r="G768" s="29"/>
      <c r="H768" s="29"/>
      <c r="I768" s="29"/>
      <c r="J768" s="30"/>
      <c r="K768" s="29"/>
    </row>
    <row r="769" spans="1:11" s="2" customFormat="1" ht="13.5" customHeight="1">
      <c r="A769" s="27"/>
      <c r="B769" s="28"/>
      <c r="C769" s="28" t="s">
        <v>785</v>
      </c>
      <c r="D769" s="28"/>
      <c r="E769" s="29">
        <v>18</v>
      </c>
      <c r="F769" s="29"/>
      <c r="G769" s="29"/>
      <c r="H769" s="29"/>
      <c r="I769" s="29"/>
      <c r="J769" s="30"/>
      <c r="K769" s="29"/>
    </row>
    <row r="770" spans="1:11" s="2" customFormat="1" ht="13.5" customHeight="1">
      <c r="A770" s="27"/>
      <c r="B770" s="28"/>
      <c r="C770" s="28" t="s">
        <v>786</v>
      </c>
      <c r="D770" s="28"/>
      <c r="E770" s="29">
        <v>30.5</v>
      </c>
      <c r="F770" s="29"/>
      <c r="G770" s="29"/>
      <c r="H770" s="29"/>
      <c r="I770" s="29"/>
      <c r="J770" s="30"/>
      <c r="K770" s="29"/>
    </row>
    <row r="771" spans="1:11" s="2" customFormat="1" ht="13.5" customHeight="1">
      <c r="A771" s="27"/>
      <c r="B771" s="28"/>
      <c r="C771" s="28" t="s">
        <v>787</v>
      </c>
      <c r="D771" s="28"/>
      <c r="E771" s="29">
        <v>41.4</v>
      </c>
      <c r="F771" s="29"/>
      <c r="G771" s="29"/>
      <c r="H771" s="29"/>
      <c r="I771" s="29"/>
      <c r="J771" s="30"/>
      <c r="K771" s="29"/>
    </row>
    <row r="772" spans="1:11" s="2" customFormat="1" ht="13.5" customHeight="1">
      <c r="A772" s="27"/>
      <c r="B772" s="28"/>
      <c r="C772" s="28" t="s">
        <v>788</v>
      </c>
      <c r="D772" s="28"/>
      <c r="E772" s="29">
        <v>73</v>
      </c>
      <c r="F772" s="29"/>
      <c r="G772" s="29"/>
      <c r="H772" s="29"/>
      <c r="I772" s="29"/>
      <c r="J772" s="30"/>
      <c r="K772" s="29"/>
    </row>
    <row r="773" spans="1:11" s="2" customFormat="1" ht="13.5" customHeight="1">
      <c r="A773" s="27"/>
      <c r="B773" s="28"/>
      <c r="C773" s="28" t="s">
        <v>789</v>
      </c>
      <c r="D773" s="28"/>
      <c r="E773" s="29">
        <v>20.8</v>
      </c>
      <c r="F773" s="29"/>
      <c r="G773" s="29"/>
      <c r="H773" s="29"/>
      <c r="I773" s="29"/>
      <c r="J773" s="30"/>
      <c r="K773" s="29"/>
    </row>
    <row r="774" spans="1:11" s="2" customFormat="1" ht="13.5" customHeight="1">
      <c r="A774" s="27"/>
      <c r="B774" s="28"/>
      <c r="C774" s="28" t="s">
        <v>790</v>
      </c>
      <c r="D774" s="28"/>
      <c r="E774" s="29">
        <v>57.2</v>
      </c>
      <c r="F774" s="29"/>
      <c r="G774" s="29"/>
      <c r="H774" s="29"/>
      <c r="I774" s="29"/>
      <c r="J774" s="30"/>
      <c r="K774" s="29"/>
    </row>
    <row r="775" spans="1:11" s="2" customFormat="1" ht="13.5" customHeight="1">
      <c r="A775" s="27"/>
      <c r="B775" s="28"/>
      <c r="C775" s="28" t="s">
        <v>791</v>
      </c>
      <c r="D775" s="28"/>
      <c r="E775" s="29">
        <v>9.1</v>
      </c>
      <c r="F775" s="29"/>
      <c r="G775" s="29"/>
      <c r="H775" s="29"/>
      <c r="I775" s="29"/>
      <c r="J775" s="30"/>
      <c r="K775" s="29"/>
    </row>
    <row r="776" spans="1:11" s="2" customFormat="1" ht="13.5" customHeight="1">
      <c r="A776" s="27"/>
      <c r="B776" s="28"/>
      <c r="C776" s="28" t="s">
        <v>792</v>
      </c>
      <c r="D776" s="28"/>
      <c r="E776" s="29">
        <v>87.4</v>
      </c>
      <c r="F776" s="29"/>
      <c r="G776" s="29"/>
      <c r="H776" s="29"/>
      <c r="I776" s="29"/>
      <c r="J776" s="30"/>
      <c r="K776" s="29"/>
    </row>
    <row r="777" spans="1:11" s="2" customFormat="1" ht="13.5" customHeight="1">
      <c r="A777" s="31"/>
      <c r="B777" s="32"/>
      <c r="C777" s="32" t="s">
        <v>186</v>
      </c>
      <c r="D777" s="32"/>
      <c r="E777" s="33">
        <v>622.4</v>
      </c>
      <c r="F777" s="33"/>
      <c r="G777" s="33"/>
      <c r="H777" s="33"/>
      <c r="I777" s="33"/>
      <c r="J777" s="34"/>
      <c r="K777" s="33"/>
    </row>
    <row r="778" spans="1:11" s="2" customFormat="1" ht="13.5" customHeight="1">
      <c r="A778" s="19">
        <v>102</v>
      </c>
      <c r="B778" s="20" t="s">
        <v>793</v>
      </c>
      <c r="C778" s="20" t="s">
        <v>794</v>
      </c>
      <c r="D778" s="20" t="s">
        <v>254</v>
      </c>
      <c r="E778" s="21">
        <v>353.3</v>
      </c>
      <c r="F778" s="21">
        <v>2.0230000000000001</v>
      </c>
      <c r="G778" s="21">
        <v>480.13499999999999</v>
      </c>
      <c r="H778" s="21">
        <v>234.59100000000001</v>
      </c>
      <c r="I778" s="21">
        <v>714.726</v>
      </c>
      <c r="J778" s="22">
        <v>1.91E-3</v>
      </c>
      <c r="K778" s="21">
        <v>0.67480300000000004</v>
      </c>
    </row>
    <row r="779" spans="1:11" s="2" customFormat="1" ht="13.5" customHeight="1">
      <c r="A779" s="27"/>
      <c r="B779" s="28"/>
      <c r="C779" s="28" t="s">
        <v>775</v>
      </c>
      <c r="D779" s="28"/>
      <c r="E779" s="29">
        <v>51.3</v>
      </c>
      <c r="F779" s="29"/>
      <c r="G779" s="29"/>
      <c r="H779" s="29"/>
      <c r="I779" s="29"/>
      <c r="J779" s="30"/>
      <c r="K779" s="29"/>
    </row>
    <row r="780" spans="1:11" s="2" customFormat="1" ht="13.5" customHeight="1">
      <c r="A780" s="27"/>
      <c r="B780" s="28"/>
      <c r="C780" s="28" t="s">
        <v>776</v>
      </c>
      <c r="D780" s="28"/>
      <c r="E780" s="29">
        <v>61.1</v>
      </c>
      <c r="F780" s="29"/>
      <c r="G780" s="29"/>
      <c r="H780" s="29"/>
      <c r="I780" s="29"/>
      <c r="J780" s="30"/>
      <c r="K780" s="29"/>
    </row>
    <row r="781" spans="1:11" s="2" customFormat="1" ht="13.5" customHeight="1">
      <c r="A781" s="27"/>
      <c r="B781" s="28"/>
      <c r="C781" s="28" t="s">
        <v>777</v>
      </c>
      <c r="D781" s="28"/>
      <c r="E781" s="29">
        <v>16</v>
      </c>
      <c r="F781" s="29"/>
      <c r="G781" s="29"/>
      <c r="H781" s="29"/>
      <c r="I781" s="29"/>
      <c r="J781" s="30"/>
      <c r="K781" s="29"/>
    </row>
    <row r="782" spans="1:11" s="2" customFormat="1" ht="13.5" customHeight="1">
      <c r="A782" s="27"/>
      <c r="B782" s="28"/>
      <c r="C782" s="28" t="s">
        <v>778</v>
      </c>
      <c r="D782" s="28"/>
      <c r="E782" s="29">
        <v>25</v>
      </c>
      <c r="F782" s="29"/>
      <c r="G782" s="29"/>
      <c r="H782" s="29"/>
      <c r="I782" s="29"/>
      <c r="J782" s="30"/>
      <c r="K782" s="29"/>
    </row>
    <row r="783" spans="1:11" s="2" customFormat="1" ht="13.5" customHeight="1">
      <c r="A783" s="27"/>
      <c r="B783" s="28"/>
      <c r="C783" s="28" t="s">
        <v>779</v>
      </c>
      <c r="D783" s="28"/>
      <c r="E783" s="29">
        <v>72</v>
      </c>
      <c r="F783" s="29"/>
      <c r="G783" s="29"/>
      <c r="H783" s="29"/>
      <c r="I783" s="29"/>
      <c r="J783" s="30"/>
      <c r="K783" s="29"/>
    </row>
    <row r="784" spans="1:11" s="2" customFormat="1" ht="13.5" customHeight="1">
      <c r="A784" s="27"/>
      <c r="B784" s="28"/>
      <c r="C784" s="28" t="s">
        <v>780</v>
      </c>
      <c r="D784" s="28"/>
      <c r="E784" s="29">
        <v>13.5</v>
      </c>
      <c r="F784" s="29"/>
      <c r="G784" s="29"/>
      <c r="H784" s="29"/>
      <c r="I784" s="29"/>
      <c r="J784" s="30"/>
      <c r="K784" s="29"/>
    </row>
    <row r="785" spans="1:11" s="2" customFormat="1" ht="13.5" customHeight="1">
      <c r="A785" s="27"/>
      <c r="B785" s="28"/>
      <c r="C785" s="28" t="s">
        <v>781</v>
      </c>
      <c r="D785" s="28"/>
      <c r="E785" s="29">
        <v>12.6</v>
      </c>
      <c r="F785" s="29"/>
      <c r="G785" s="29"/>
      <c r="H785" s="29"/>
      <c r="I785" s="29"/>
      <c r="J785" s="30"/>
      <c r="K785" s="29"/>
    </row>
    <row r="786" spans="1:11" s="2" customFormat="1" ht="13.5" customHeight="1">
      <c r="A786" s="27"/>
      <c r="B786" s="28"/>
      <c r="C786" s="28" t="s">
        <v>782</v>
      </c>
      <c r="D786" s="28"/>
      <c r="E786" s="29">
        <v>5.5</v>
      </c>
      <c r="F786" s="29"/>
      <c r="G786" s="29"/>
      <c r="H786" s="29"/>
      <c r="I786" s="29"/>
      <c r="J786" s="30"/>
      <c r="K786" s="29"/>
    </row>
    <row r="787" spans="1:11" s="2" customFormat="1" ht="13.5" customHeight="1">
      <c r="A787" s="27"/>
      <c r="B787" s="28"/>
      <c r="C787" s="28" t="s">
        <v>783</v>
      </c>
      <c r="D787" s="28"/>
      <c r="E787" s="29">
        <v>21</v>
      </c>
      <c r="F787" s="29"/>
      <c r="G787" s="29"/>
      <c r="H787" s="29"/>
      <c r="I787" s="29"/>
      <c r="J787" s="30"/>
      <c r="K787" s="29"/>
    </row>
    <row r="788" spans="1:11" s="2" customFormat="1" ht="13.5" customHeight="1">
      <c r="A788" s="27"/>
      <c r="B788" s="28"/>
      <c r="C788" s="28" t="s">
        <v>784</v>
      </c>
      <c r="D788" s="28"/>
      <c r="E788" s="29">
        <v>7</v>
      </c>
      <c r="F788" s="29"/>
      <c r="G788" s="29"/>
      <c r="H788" s="29"/>
      <c r="I788" s="29"/>
      <c r="J788" s="30"/>
      <c r="K788" s="29"/>
    </row>
    <row r="789" spans="1:11" s="2" customFormat="1" ht="13.5" customHeight="1">
      <c r="A789" s="27"/>
      <c r="B789" s="28"/>
      <c r="C789" s="28" t="s">
        <v>795</v>
      </c>
      <c r="D789" s="28"/>
      <c r="E789" s="29">
        <v>68.3</v>
      </c>
      <c r="F789" s="29"/>
      <c r="G789" s="29"/>
      <c r="H789" s="29"/>
      <c r="I789" s="29"/>
      <c r="J789" s="30"/>
      <c r="K789" s="29"/>
    </row>
    <row r="790" spans="1:11" s="2" customFormat="1" ht="13.5" customHeight="1">
      <c r="A790" s="31"/>
      <c r="B790" s="32"/>
      <c r="C790" s="32" t="s">
        <v>186</v>
      </c>
      <c r="D790" s="32"/>
      <c r="E790" s="33">
        <v>353.3</v>
      </c>
      <c r="F790" s="33"/>
      <c r="G790" s="33"/>
      <c r="H790" s="33"/>
      <c r="I790" s="33"/>
      <c r="J790" s="34"/>
      <c r="K790" s="33"/>
    </row>
    <row r="791" spans="1:11" s="2" customFormat="1" ht="28.5" customHeight="1">
      <c r="A791" s="15"/>
      <c r="B791" s="16" t="s">
        <v>69</v>
      </c>
      <c r="C791" s="16" t="s">
        <v>70</v>
      </c>
      <c r="D791" s="16"/>
      <c r="E791" s="17"/>
      <c r="F791" s="17"/>
      <c r="G791" s="17">
        <v>131.59299999999999</v>
      </c>
      <c r="H791" s="17">
        <v>165.767</v>
      </c>
      <c r="I791" s="17">
        <v>297.36</v>
      </c>
      <c r="J791" s="18"/>
      <c r="K791" s="17">
        <v>7.0487400000000006E-2</v>
      </c>
    </row>
    <row r="792" spans="1:11" s="2" customFormat="1" ht="24" customHeight="1">
      <c r="A792" s="19">
        <v>103</v>
      </c>
      <c r="B792" s="20" t="s">
        <v>796</v>
      </c>
      <c r="C792" s="20" t="s">
        <v>797</v>
      </c>
      <c r="D792" s="20" t="s">
        <v>235</v>
      </c>
      <c r="E792" s="21">
        <v>24.306000000000001</v>
      </c>
      <c r="F792" s="21">
        <v>12.234</v>
      </c>
      <c r="G792" s="21">
        <v>131.59299999999999</v>
      </c>
      <c r="H792" s="21">
        <v>165.767</v>
      </c>
      <c r="I792" s="21">
        <v>297.36</v>
      </c>
      <c r="J792" s="22">
        <v>2.8999999999999998E-3</v>
      </c>
      <c r="K792" s="21">
        <v>7.0487400000000006E-2</v>
      </c>
    </row>
    <row r="793" spans="1:11" s="2" customFormat="1" ht="13.5" customHeight="1">
      <c r="A793" s="23"/>
      <c r="B793" s="24"/>
      <c r="C793" s="24" t="s">
        <v>798</v>
      </c>
      <c r="D793" s="24"/>
      <c r="E793" s="25"/>
      <c r="F793" s="25"/>
      <c r="G793" s="25"/>
      <c r="H793" s="25"/>
      <c r="I793" s="25"/>
      <c r="J793" s="26"/>
      <c r="K793" s="25"/>
    </row>
    <row r="794" spans="1:11" s="2" customFormat="1" ht="13.5" customHeight="1">
      <c r="A794" s="23"/>
      <c r="B794" s="24"/>
      <c r="C794" s="24" t="s">
        <v>799</v>
      </c>
      <c r="D794" s="24"/>
      <c r="E794" s="25"/>
      <c r="F794" s="25"/>
      <c r="G794" s="25"/>
      <c r="H794" s="25"/>
      <c r="I794" s="25"/>
      <c r="J794" s="26"/>
      <c r="K794" s="25"/>
    </row>
    <row r="795" spans="1:11" s="2" customFormat="1" ht="13.5" customHeight="1">
      <c r="A795" s="27"/>
      <c r="B795" s="28"/>
      <c r="C795" s="28" t="s">
        <v>800</v>
      </c>
      <c r="D795" s="28"/>
      <c r="E795" s="29">
        <v>12.885</v>
      </c>
      <c r="F795" s="29"/>
      <c r="G795" s="29"/>
      <c r="H795" s="29"/>
      <c r="I795" s="29"/>
      <c r="J795" s="30"/>
      <c r="K795" s="29"/>
    </row>
    <row r="796" spans="1:11" s="2" customFormat="1" ht="13.5" customHeight="1">
      <c r="A796" s="35"/>
      <c r="B796" s="36"/>
      <c r="C796" s="36" t="s">
        <v>199</v>
      </c>
      <c r="D796" s="36"/>
      <c r="E796" s="37">
        <v>12.885</v>
      </c>
      <c r="F796" s="37"/>
      <c r="G796" s="37"/>
      <c r="H796" s="37"/>
      <c r="I796" s="37"/>
      <c r="J796" s="38"/>
      <c r="K796" s="37"/>
    </row>
    <row r="797" spans="1:11" s="2" customFormat="1" ht="13.5" customHeight="1">
      <c r="A797" s="23"/>
      <c r="B797" s="24"/>
      <c r="C797" s="24" t="s">
        <v>801</v>
      </c>
      <c r="D797" s="24"/>
      <c r="E797" s="25"/>
      <c r="F797" s="25"/>
      <c r="G797" s="25"/>
      <c r="H797" s="25"/>
      <c r="I797" s="25"/>
      <c r="J797" s="26"/>
      <c r="K797" s="25"/>
    </row>
    <row r="798" spans="1:11" s="2" customFormat="1" ht="13.5" customHeight="1">
      <c r="A798" s="27"/>
      <c r="B798" s="28"/>
      <c r="C798" s="28" t="s">
        <v>802</v>
      </c>
      <c r="D798" s="28"/>
      <c r="E798" s="29">
        <v>11.420999999999999</v>
      </c>
      <c r="F798" s="29"/>
      <c r="G798" s="29"/>
      <c r="H798" s="29"/>
      <c r="I798" s="29"/>
      <c r="J798" s="30"/>
      <c r="K798" s="29"/>
    </row>
    <row r="799" spans="1:11" s="2" customFormat="1" ht="13.5" customHeight="1">
      <c r="A799" s="35"/>
      <c r="B799" s="36"/>
      <c r="C799" s="36" t="s">
        <v>199</v>
      </c>
      <c r="D799" s="36"/>
      <c r="E799" s="37">
        <v>11.420999999999999</v>
      </c>
      <c r="F799" s="37"/>
      <c r="G799" s="37"/>
      <c r="H799" s="37"/>
      <c r="I799" s="37"/>
      <c r="J799" s="38"/>
      <c r="K799" s="37"/>
    </row>
    <row r="800" spans="1:11" s="2" customFormat="1" ht="13.5" customHeight="1">
      <c r="A800" s="31"/>
      <c r="B800" s="32"/>
      <c r="C800" s="32" t="s">
        <v>186</v>
      </c>
      <c r="D800" s="32"/>
      <c r="E800" s="33">
        <v>24.306000000000001</v>
      </c>
      <c r="F800" s="33"/>
      <c r="G800" s="33"/>
      <c r="H800" s="33"/>
      <c r="I800" s="33"/>
      <c r="J800" s="34"/>
      <c r="K800" s="33"/>
    </row>
    <row r="801" spans="1:11" s="2" customFormat="1" ht="28.5" customHeight="1">
      <c r="A801" s="15"/>
      <c r="B801" s="16" t="s">
        <v>71</v>
      </c>
      <c r="C801" s="16" t="s">
        <v>72</v>
      </c>
      <c r="D801" s="16"/>
      <c r="E801" s="17"/>
      <c r="F801" s="17"/>
      <c r="G801" s="17">
        <v>3282.5259999999998</v>
      </c>
      <c r="H801" s="17">
        <v>3288.7249999999999</v>
      </c>
      <c r="I801" s="17">
        <v>6571.2510000000002</v>
      </c>
      <c r="J801" s="18"/>
      <c r="K801" s="17">
        <v>1.8595364999999999</v>
      </c>
    </row>
    <row r="802" spans="1:11" s="2" customFormat="1" ht="24" customHeight="1">
      <c r="A802" s="19">
        <v>104</v>
      </c>
      <c r="B802" s="20" t="s">
        <v>803</v>
      </c>
      <c r="C802" s="20" t="s">
        <v>804</v>
      </c>
      <c r="D802" s="20" t="s">
        <v>235</v>
      </c>
      <c r="E802" s="21">
        <v>511.52300000000002</v>
      </c>
      <c r="F802" s="21">
        <v>10.86</v>
      </c>
      <c r="G802" s="21">
        <v>2769.386</v>
      </c>
      <c r="H802" s="21">
        <v>2785.7539999999999</v>
      </c>
      <c r="I802" s="21">
        <v>5555.14</v>
      </c>
      <c r="J802" s="22">
        <v>2.8999999999999998E-3</v>
      </c>
      <c r="K802" s="21">
        <v>1.4834167</v>
      </c>
    </row>
    <row r="803" spans="1:11" s="2" customFormat="1" ht="13.5" customHeight="1">
      <c r="A803" s="23"/>
      <c r="B803" s="24"/>
      <c r="C803" s="24" t="s">
        <v>798</v>
      </c>
      <c r="D803" s="24"/>
      <c r="E803" s="25"/>
      <c r="F803" s="25"/>
      <c r="G803" s="25"/>
      <c r="H803" s="25"/>
      <c r="I803" s="25"/>
      <c r="J803" s="26"/>
      <c r="K803" s="25"/>
    </row>
    <row r="804" spans="1:11" s="2" customFormat="1" ht="13.5" customHeight="1">
      <c r="A804" s="23"/>
      <c r="B804" s="24"/>
      <c r="C804" s="24" t="s">
        <v>805</v>
      </c>
      <c r="D804" s="24"/>
      <c r="E804" s="25"/>
      <c r="F804" s="25"/>
      <c r="G804" s="25"/>
      <c r="H804" s="25"/>
      <c r="I804" s="25"/>
      <c r="J804" s="26"/>
      <c r="K804" s="25"/>
    </row>
    <row r="805" spans="1:11" s="2" customFormat="1" ht="13.5" customHeight="1">
      <c r="A805" s="27"/>
      <c r="B805" s="28"/>
      <c r="C805" s="28" t="s">
        <v>806</v>
      </c>
      <c r="D805" s="28"/>
      <c r="E805" s="29">
        <v>15.375999999999999</v>
      </c>
      <c r="F805" s="29"/>
      <c r="G805" s="29"/>
      <c r="H805" s="29"/>
      <c r="I805" s="29"/>
      <c r="J805" s="30"/>
      <c r="K805" s="29"/>
    </row>
    <row r="806" spans="1:11" s="2" customFormat="1" ht="13.5" customHeight="1">
      <c r="A806" s="35"/>
      <c r="B806" s="36"/>
      <c r="C806" s="36" t="s">
        <v>199</v>
      </c>
      <c r="D806" s="36"/>
      <c r="E806" s="37">
        <v>15.375999999999999</v>
      </c>
      <c r="F806" s="37"/>
      <c r="G806" s="37"/>
      <c r="H806" s="37"/>
      <c r="I806" s="37"/>
      <c r="J806" s="38"/>
      <c r="K806" s="37"/>
    </row>
    <row r="807" spans="1:11" s="2" customFormat="1" ht="13.5" customHeight="1">
      <c r="A807" s="23"/>
      <c r="B807" s="24"/>
      <c r="C807" s="24" t="s">
        <v>807</v>
      </c>
      <c r="D807" s="24"/>
      <c r="E807" s="25"/>
      <c r="F807" s="25"/>
      <c r="G807" s="25"/>
      <c r="H807" s="25"/>
      <c r="I807" s="25"/>
      <c r="J807" s="26"/>
      <c r="K807" s="25"/>
    </row>
    <row r="808" spans="1:11" s="2" customFormat="1" ht="13.5" customHeight="1">
      <c r="A808" s="23"/>
      <c r="B808" s="24"/>
      <c r="C808" s="24" t="s">
        <v>808</v>
      </c>
      <c r="D808" s="24"/>
      <c r="E808" s="25"/>
      <c r="F808" s="25"/>
      <c r="G808" s="25"/>
      <c r="H808" s="25"/>
      <c r="I808" s="25"/>
      <c r="J808" s="26"/>
      <c r="K808" s="25"/>
    </row>
    <row r="809" spans="1:11" s="2" customFormat="1" ht="13.5" customHeight="1">
      <c r="A809" s="27"/>
      <c r="B809" s="28"/>
      <c r="C809" s="28" t="s">
        <v>809</v>
      </c>
      <c r="D809" s="28"/>
      <c r="E809" s="29">
        <v>45.103000000000002</v>
      </c>
      <c r="F809" s="29"/>
      <c r="G809" s="29"/>
      <c r="H809" s="29"/>
      <c r="I809" s="29"/>
      <c r="J809" s="30"/>
      <c r="K809" s="29"/>
    </row>
    <row r="810" spans="1:11" s="2" customFormat="1" ht="13.5" customHeight="1">
      <c r="A810" s="27"/>
      <c r="B810" s="28"/>
      <c r="C810" s="28" t="s">
        <v>810</v>
      </c>
      <c r="D810" s="28"/>
      <c r="E810" s="29">
        <v>-6.72</v>
      </c>
      <c r="F810" s="29"/>
      <c r="G810" s="29"/>
      <c r="H810" s="29"/>
      <c r="I810" s="29"/>
      <c r="J810" s="30"/>
      <c r="K810" s="29"/>
    </row>
    <row r="811" spans="1:11" s="2" customFormat="1" ht="13.5" customHeight="1">
      <c r="A811" s="35"/>
      <c r="B811" s="36"/>
      <c r="C811" s="36" t="s">
        <v>199</v>
      </c>
      <c r="D811" s="36"/>
      <c r="E811" s="37">
        <v>38.383000000000003</v>
      </c>
      <c r="F811" s="37"/>
      <c r="G811" s="37"/>
      <c r="H811" s="37"/>
      <c r="I811" s="37"/>
      <c r="J811" s="38"/>
      <c r="K811" s="37"/>
    </row>
    <row r="812" spans="1:11" s="2" customFormat="1" ht="13.5" customHeight="1">
      <c r="A812" s="23"/>
      <c r="B812" s="24"/>
      <c r="C812" s="24" t="s">
        <v>811</v>
      </c>
      <c r="D812" s="24"/>
      <c r="E812" s="25"/>
      <c r="F812" s="25"/>
      <c r="G812" s="25"/>
      <c r="H812" s="25"/>
      <c r="I812" s="25"/>
      <c r="J812" s="26"/>
      <c r="K812" s="25"/>
    </row>
    <row r="813" spans="1:11" s="2" customFormat="1" ht="13.5" customHeight="1">
      <c r="A813" s="27"/>
      <c r="B813" s="28"/>
      <c r="C813" s="28" t="s">
        <v>812</v>
      </c>
      <c r="D813" s="28"/>
      <c r="E813" s="29">
        <v>26.5</v>
      </c>
      <c r="F813" s="29"/>
      <c r="G813" s="29"/>
      <c r="H813" s="29"/>
      <c r="I813" s="29"/>
      <c r="J813" s="30"/>
      <c r="K813" s="29"/>
    </row>
    <row r="814" spans="1:11" s="2" customFormat="1" ht="13.5" customHeight="1">
      <c r="A814" s="27"/>
      <c r="B814" s="28"/>
      <c r="C814" s="28" t="s">
        <v>809</v>
      </c>
      <c r="D814" s="28"/>
      <c r="E814" s="29">
        <v>45.103000000000002</v>
      </c>
      <c r="F814" s="29"/>
      <c r="G814" s="29"/>
      <c r="H814" s="29"/>
      <c r="I814" s="29"/>
      <c r="J814" s="30"/>
      <c r="K814" s="29"/>
    </row>
    <row r="815" spans="1:11" s="2" customFormat="1" ht="13.5" customHeight="1">
      <c r="A815" s="35"/>
      <c r="B815" s="36"/>
      <c r="C815" s="36" t="s">
        <v>199</v>
      </c>
      <c r="D815" s="36"/>
      <c r="E815" s="37">
        <v>71.602999999999994</v>
      </c>
      <c r="F815" s="37"/>
      <c r="G815" s="37"/>
      <c r="H815" s="37"/>
      <c r="I815" s="37"/>
      <c r="J815" s="38"/>
      <c r="K815" s="37"/>
    </row>
    <row r="816" spans="1:11" s="2" customFormat="1" ht="13.5" customHeight="1">
      <c r="A816" s="23"/>
      <c r="B816" s="24"/>
      <c r="C816" s="24" t="s">
        <v>813</v>
      </c>
      <c r="D816" s="24"/>
      <c r="E816" s="25"/>
      <c r="F816" s="25"/>
      <c r="G816" s="25"/>
      <c r="H816" s="25"/>
      <c r="I816" s="25"/>
      <c r="J816" s="26"/>
      <c r="K816" s="25"/>
    </row>
    <row r="817" spans="1:11" s="2" customFormat="1" ht="13.5" customHeight="1">
      <c r="A817" s="27"/>
      <c r="B817" s="28"/>
      <c r="C817" s="28" t="s">
        <v>814</v>
      </c>
      <c r="D817" s="28"/>
      <c r="E817" s="29">
        <v>82.072999999999993</v>
      </c>
      <c r="F817" s="29"/>
      <c r="G817" s="29"/>
      <c r="H817" s="29"/>
      <c r="I817" s="29"/>
      <c r="J817" s="30"/>
      <c r="K817" s="29"/>
    </row>
    <row r="818" spans="1:11" s="2" customFormat="1" ht="13.5" customHeight="1">
      <c r="A818" s="27"/>
      <c r="B818" s="28"/>
      <c r="C818" s="28" t="s">
        <v>815</v>
      </c>
      <c r="D818" s="28"/>
      <c r="E818" s="29">
        <v>21</v>
      </c>
      <c r="F818" s="29"/>
      <c r="G818" s="29"/>
      <c r="H818" s="29"/>
      <c r="I818" s="29"/>
      <c r="J818" s="30"/>
      <c r="K818" s="29"/>
    </row>
    <row r="819" spans="1:11" s="2" customFormat="1" ht="13.5" customHeight="1">
      <c r="A819" s="27"/>
      <c r="B819" s="28"/>
      <c r="C819" s="28" t="s">
        <v>816</v>
      </c>
      <c r="D819" s="28"/>
      <c r="E819" s="29">
        <v>10.25</v>
      </c>
      <c r="F819" s="29"/>
      <c r="G819" s="29"/>
      <c r="H819" s="29"/>
      <c r="I819" s="29"/>
      <c r="J819" s="30"/>
      <c r="K819" s="29"/>
    </row>
    <row r="820" spans="1:11" s="2" customFormat="1" ht="13.5" customHeight="1">
      <c r="A820" s="27"/>
      <c r="B820" s="28"/>
      <c r="C820" s="28" t="s">
        <v>817</v>
      </c>
      <c r="D820" s="28"/>
      <c r="E820" s="29">
        <v>64.325999999999993</v>
      </c>
      <c r="F820" s="29"/>
      <c r="G820" s="29"/>
      <c r="H820" s="29"/>
      <c r="I820" s="29"/>
      <c r="J820" s="30"/>
      <c r="K820" s="29"/>
    </row>
    <row r="821" spans="1:11" s="2" customFormat="1" ht="13.5" customHeight="1">
      <c r="A821" s="27"/>
      <c r="B821" s="28"/>
      <c r="C821" s="28" t="s">
        <v>818</v>
      </c>
      <c r="D821" s="28"/>
      <c r="E821" s="29">
        <v>43.21</v>
      </c>
      <c r="F821" s="29"/>
      <c r="G821" s="29"/>
      <c r="H821" s="29"/>
      <c r="I821" s="29"/>
      <c r="J821" s="30"/>
      <c r="K821" s="29"/>
    </row>
    <row r="822" spans="1:11" s="2" customFormat="1" ht="13.5" customHeight="1">
      <c r="A822" s="27"/>
      <c r="B822" s="28"/>
      <c r="C822" s="28" t="s">
        <v>819</v>
      </c>
      <c r="D822" s="28"/>
      <c r="E822" s="29">
        <v>-16.8</v>
      </c>
      <c r="F822" s="29"/>
      <c r="G822" s="29"/>
      <c r="H822" s="29"/>
      <c r="I822" s="29"/>
      <c r="J822" s="30"/>
      <c r="K822" s="29"/>
    </row>
    <row r="823" spans="1:11" s="2" customFormat="1" ht="13.5" customHeight="1">
      <c r="A823" s="27"/>
      <c r="B823" s="28"/>
      <c r="C823" s="28" t="s">
        <v>820</v>
      </c>
      <c r="D823" s="28"/>
      <c r="E823" s="29">
        <v>-3.84</v>
      </c>
      <c r="F823" s="29"/>
      <c r="G823" s="29"/>
      <c r="H823" s="29"/>
      <c r="I823" s="29"/>
      <c r="J823" s="30"/>
      <c r="K823" s="29"/>
    </row>
    <row r="824" spans="1:11" s="2" customFormat="1" ht="13.5" customHeight="1">
      <c r="A824" s="27"/>
      <c r="B824" s="28"/>
      <c r="C824" s="28" t="s">
        <v>821</v>
      </c>
      <c r="D824" s="28"/>
      <c r="E824" s="29">
        <v>-5.04</v>
      </c>
      <c r="F824" s="29"/>
      <c r="G824" s="29"/>
      <c r="H824" s="29"/>
      <c r="I824" s="29"/>
      <c r="J824" s="30"/>
      <c r="K824" s="29"/>
    </row>
    <row r="825" spans="1:11" s="2" customFormat="1" ht="13.5" customHeight="1">
      <c r="A825" s="27"/>
      <c r="B825" s="28"/>
      <c r="C825" s="28" t="s">
        <v>822</v>
      </c>
      <c r="D825" s="28"/>
      <c r="E825" s="29">
        <v>-17.324999999999999</v>
      </c>
      <c r="F825" s="29"/>
      <c r="G825" s="29"/>
      <c r="H825" s="29"/>
      <c r="I825" s="29"/>
      <c r="J825" s="30"/>
      <c r="K825" s="29"/>
    </row>
    <row r="826" spans="1:11" s="2" customFormat="1" ht="13.5" customHeight="1">
      <c r="A826" s="27"/>
      <c r="B826" s="28"/>
      <c r="C826" s="28" t="s">
        <v>823</v>
      </c>
      <c r="D826" s="28"/>
      <c r="E826" s="29">
        <v>-9.4499999999999993</v>
      </c>
      <c r="F826" s="29"/>
      <c r="G826" s="29"/>
      <c r="H826" s="29"/>
      <c r="I826" s="29"/>
      <c r="J826" s="30"/>
      <c r="K826" s="29"/>
    </row>
    <row r="827" spans="1:11" s="2" customFormat="1" ht="13.5" customHeight="1">
      <c r="A827" s="35"/>
      <c r="B827" s="36"/>
      <c r="C827" s="36" t="s">
        <v>199</v>
      </c>
      <c r="D827" s="36"/>
      <c r="E827" s="37">
        <v>168.404</v>
      </c>
      <c r="F827" s="37"/>
      <c r="G827" s="37"/>
      <c r="H827" s="37"/>
      <c r="I827" s="37"/>
      <c r="J827" s="38"/>
      <c r="K827" s="37"/>
    </row>
    <row r="828" spans="1:11" s="2" customFormat="1" ht="13.5" customHeight="1">
      <c r="A828" s="23"/>
      <c r="B828" s="24"/>
      <c r="C828" s="24" t="s">
        <v>824</v>
      </c>
      <c r="D828" s="24"/>
      <c r="E828" s="25"/>
      <c r="F828" s="25"/>
      <c r="G828" s="25"/>
      <c r="H828" s="25"/>
      <c r="I828" s="25"/>
      <c r="J828" s="26"/>
      <c r="K828" s="25"/>
    </row>
    <row r="829" spans="1:11" s="2" customFormat="1" ht="13.5" customHeight="1">
      <c r="A829" s="27"/>
      <c r="B829" s="28"/>
      <c r="C829" s="28" t="s">
        <v>825</v>
      </c>
      <c r="D829" s="28"/>
      <c r="E829" s="29">
        <v>94.231999999999999</v>
      </c>
      <c r="F829" s="29"/>
      <c r="G829" s="29"/>
      <c r="H829" s="29"/>
      <c r="I829" s="29"/>
      <c r="J829" s="30"/>
      <c r="K829" s="29"/>
    </row>
    <row r="830" spans="1:11" s="2" customFormat="1" ht="13.5" customHeight="1">
      <c r="A830" s="27"/>
      <c r="B830" s="28"/>
      <c r="C830" s="28" t="s">
        <v>826</v>
      </c>
      <c r="D830" s="28"/>
      <c r="E830" s="29">
        <v>30.625</v>
      </c>
      <c r="F830" s="29"/>
      <c r="G830" s="29"/>
      <c r="H830" s="29"/>
      <c r="I830" s="29"/>
      <c r="J830" s="30"/>
      <c r="K830" s="29"/>
    </row>
    <row r="831" spans="1:11" s="2" customFormat="1" ht="13.5" customHeight="1">
      <c r="A831" s="27"/>
      <c r="B831" s="28"/>
      <c r="C831" s="28" t="s">
        <v>827</v>
      </c>
      <c r="D831" s="28"/>
      <c r="E831" s="29">
        <v>25.742999999999999</v>
      </c>
      <c r="F831" s="29"/>
      <c r="G831" s="29"/>
      <c r="H831" s="29"/>
      <c r="I831" s="29"/>
      <c r="J831" s="30"/>
      <c r="K831" s="29"/>
    </row>
    <row r="832" spans="1:11" s="2" customFormat="1" ht="13.5" customHeight="1">
      <c r="A832" s="27"/>
      <c r="B832" s="28"/>
      <c r="C832" s="28" t="s">
        <v>828</v>
      </c>
      <c r="D832" s="28"/>
      <c r="E832" s="29">
        <v>78.593000000000004</v>
      </c>
      <c r="F832" s="29"/>
      <c r="G832" s="29"/>
      <c r="H832" s="29"/>
      <c r="I832" s="29"/>
      <c r="J832" s="30"/>
      <c r="K832" s="29"/>
    </row>
    <row r="833" spans="1:11" s="2" customFormat="1" ht="13.5" customHeight="1">
      <c r="A833" s="27"/>
      <c r="B833" s="28"/>
      <c r="C833" s="28" t="s">
        <v>829</v>
      </c>
      <c r="D833" s="28"/>
      <c r="E833" s="29">
        <v>-14.4</v>
      </c>
      <c r="F833" s="29"/>
      <c r="G833" s="29"/>
      <c r="H833" s="29"/>
      <c r="I833" s="29"/>
      <c r="J833" s="30"/>
      <c r="K833" s="29"/>
    </row>
    <row r="834" spans="1:11" s="2" customFormat="1" ht="13.5" customHeight="1">
      <c r="A834" s="27"/>
      <c r="B834" s="28"/>
      <c r="C834" s="28" t="s">
        <v>830</v>
      </c>
      <c r="D834" s="28"/>
      <c r="E834" s="29">
        <v>-0.9</v>
      </c>
      <c r="F834" s="29"/>
      <c r="G834" s="29"/>
      <c r="H834" s="29"/>
      <c r="I834" s="29"/>
      <c r="J834" s="30"/>
      <c r="K834" s="29"/>
    </row>
    <row r="835" spans="1:11" s="2" customFormat="1" ht="13.5" customHeight="1">
      <c r="A835" s="27"/>
      <c r="B835" s="28"/>
      <c r="C835" s="28" t="s">
        <v>831</v>
      </c>
      <c r="D835" s="28"/>
      <c r="E835" s="29">
        <v>-19.8</v>
      </c>
      <c r="F835" s="29"/>
      <c r="G835" s="29"/>
      <c r="H835" s="29"/>
      <c r="I835" s="29"/>
      <c r="J835" s="30"/>
      <c r="K835" s="29"/>
    </row>
    <row r="836" spans="1:11" s="2" customFormat="1" ht="13.5" customHeight="1">
      <c r="A836" s="27"/>
      <c r="B836" s="28"/>
      <c r="C836" s="28" t="s">
        <v>832</v>
      </c>
      <c r="D836" s="28"/>
      <c r="E836" s="29">
        <v>-1.28</v>
      </c>
      <c r="F836" s="29"/>
      <c r="G836" s="29"/>
      <c r="H836" s="29"/>
      <c r="I836" s="29"/>
      <c r="J836" s="30"/>
      <c r="K836" s="29"/>
    </row>
    <row r="837" spans="1:11" s="2" customFormat="1" ht="13.5" customHeight="1">
      <c r="A837" s="27"/>
      <c r="B837" s="28"/>
      <c r="C837" s="28" t="s">
        <v>833</v>
      </c>
      <c r="D837" s="28"/>
      <c r="E837" s="29">
        <v>-6.3</v>
      </c>
      <c r="F837" s="29"/>
      <c r="G837" s="29"/>
      <c r="H837" s="29"/>
      <c r="I837" s="29"/>
      <c r="J837" s="30"/>
      <c r="K837" s="29"/>
    </row>
    <row r="838" spans="1:11" s="2" customFormat="1" ht="13.5" customHeight="1">
      <c r="A838" s="27"/>
      <c r="B838" s="28"/>
      <c r="C838" s="28" t="s">
        <v>834</v>
      </c>
      <c r="D838" s="28"/>
      <c r="E838" s="29">
        <v>-3.36</v>
      </c>
      <c r="F838" s="29"/>
      <c r="G838" s="29"/>
      <c r="H838" s="29"/>
      <c r="I838" s="29"/>
      <c r="J838" s="30"/>
      <c r="K838" s="29"/>
    </row>
    <row r="839" spans="1:11" s="2" customFormat="1" ht="13.5" customHeight="1">
      <c r="A839" s="27"/>
      <c r="B839" s="28"/>
      <c r="C839" s="28" t="s">
        <v>835</v>
      </c>
      <c r="D839" s="28"/>
      <c r="E839" s="29">
        <v>-4.92</v>
      </c>
      <c r="F839" s="29"/>
      <c r="G839" s="29"/>
      <c r="H839" s="29"/>
      <c r="I839" s="29"/>
      <c r="J839" s="30"/>
      <c r="K839" s="29"/>
    </row>
    <row r="840" spans="1:11" s="2" customFormat="1" ht="13.5" customHeight="1">
      <c r="A840" s="35"/>
      <c r="B840" s="36"/>
      <c r="C840" s="36" t="s">
        <v>199</v>
      </c>
      <c r="D840" s="36"/>
      <c r="E840" s="37">
        <v>178.233</v>
      </c>
      <c r="F840" s="37"/>
      <c r="G840" s="37"/>
      <c r="H840" s="37"/>
      <c r="I840" s="37"/>
      <c r="J840" s="38"/>
      <c r="K840" s="37"/>
    </row>
    <row r="841" spans="1:11" s="2" customFormat="1" ht="13.5" customHeight="1">
      <c r="A841" s="23"/>
      <c r="B841" s="24"/>
      <c r="C841" s="24" t="s">
        <v>836</v>
      </c>
      <c r="D841" s="24"/>
      <c r="E841" s="25"/>
      <c r="F841" s="25"/>
      <c r="G841" s="25"/>
      <c r="H841" s="25"/>
      <c r="I841" s="25"/>
      <c r="J841" s="26"/>
      <c r="K841" s="25"/>
    </row>
    <row r="842" spans="1:11" s="2" customFormat="1" ht="13.5" customHeight="1">
      <c r="A842" s="27"/>
      <c r="B842" s="28"/>
      <c r="C842" s="28" t="s">
        <v>837</v>
      </c>
      <c r="D842" s="28"/>
      <c r="E842" s="29">
        <v>6.3840000000000003</v>
      </c>
      <c r="F842" s="29"/>
      <c r="G842" s="29"/>
      <c r="H842" s="29"/>
      <c r="I842" s="29"/>
      <c r="J842" s="30"/>
      <c r="K842" s="29"/>
    </row>
    <row r="843" spans="1:11" s="2" customFormat="1" ht="13.5" customHeight="1">
      <c r="A843" s="27"/>
      <c r="B843" s="28"/>
      <c r="C843" s="28" t="s">
        <v>838</v>
      </c>
      <c r="D843" s="28"/>
      <c r="E843" s="29">
        <v>9.7759999999999998</v>
      </c>
      <c r="F843" s="29"/>
      <c r="G843" s="29"/>
      <c r="H843" s="29"/>
      <c r="I843" s="29"/>
      <c r="J843" s="30"/>
      <c r="K843" s="29"/>
    </row>
    <row r="844" spans="1:11" s="2" customFormat="1" ht="13.5" customHeight="1">
      <c r="A844" s="27"/>
      <c r="B844" s="28"/>
      <c r="C844" s="28" t="s">
        <v>839</v>
      </c>
      <c r="D844" s="28"/>
      <c r="E844" s="29">
        <v>2.56</v>
      </c>
      <c r="F844" s="29"/>
      <c r="G844" s="29"/>
      <c r="H844" s="29"/>
      <c r="I844" s="29"/>
      <c r="J844" s="30"/>
      <c r="K844" s="29"/>
    </row>
    <row r="845" spans="1:11" s="2" customFormat="1" ht="13.5" customHeight="1">
      <c r="A845" s="27"/>
      <c r="B845" s="28"/>
      <c r="C845" s="28" t="s">
        <v>840</v>
      </c>
      <c r="D845" s="28"/>
      <c r="E845" s="29">
        <v>4</v>
      </c>
      <c r="F845" s="29"/>
      <c r="G845" s="29"/>
      <c r="H845" s="29"/>
      <c r="I845" s="29"/>
      <c r="J845" s="30"/>
      <c r="K845" s="29"/>
    </row>
    <row r="846" spans="1:11" s="2" customFormat="1" ht="13.5" customHeight="1">
      <c r="A846" s="27"/>
      <c r="B846" s="28"/>
      <c r="C846" s="28" t="s">
        <v>841</v>
      </c>
      <c r="D846" s="28"/>
      <c r="E846" s="29">
        <v>11.52</v>
      </c>
      <c r="F846" s="29"/>
      <c r="G846" s="29"/>
      <c r="H846" s="29"/>
      <c r="I846" s="29"/>
      <c r="J846" s="30"/>
      <c r="K846" s="29"/>
    </row>
    <row r="847" spans="1:11" s="2" customFormat="1" ht="13.5" customHeight="1">
      <c r="A847" s="27"/>
      <c r="B847" s="28"/>
      <c r="C847" s="28" t="s">
        <v>842</v>
      </c>
      <c r="D847" s="28"/>
      <c r="E847" s="29">
        <v>0.40500000000000003</v>
      </c>
      <c r="F847" s="29"/>
      <c r="G847" s="29"/>
      <c r="H847" s="29"/>
      <c r="I847" s="29"/>
      <c r="J847" s="30"/>
      <c r="K847" s="29"/>
    </row>
    <row r="848" spans="1:11" s="2" customFormat="1" ht="13.5" customHeight="1">
      <c r="A848" s="27"/>
      <c r="B848" s="28"/>
      <c r="C848" s="28" t="s">
        <v>843</v>
      </c>
      <c r="D848" s="28"/>
      <c r="E848" s="29">
        <v>1.696</v>
      </c>
      <c r="F848" s="29"/>
      <c r="G848" s="29"/>
      <c r="H848" s="29"/>
      <c r="I848" s="29"/>
      <c r="J848" s="30"/>
      <c r="K848" s="29"/>
    </row>
    <row r="849" spans="1:11" s="2" customFormat="1" ht="13.5" customHeight="1">
      <c r="A849" s="35"/>
      <c r="B849" s="36"/>
      <c r="C849" s="36" t="s">
        <v>199</v>
      </c>
      <c r="D849" s="36"/>
      <c r="E849" s="37">
        <v>36.341000000000001</v>
      </c>
      <c r="F849" s="37"/>
      <c r="G849" s="37"/>
      <c r="H849" s="37"/>
      <c r="I849" s="37"/>
      <c r="J849" s="38"/>
      <c r="K849" s="37"/>
    </row>
    <row r="850" spans="1:11" s="2" customFormat="1" ht="13.5" customHeight="1">
      <c r="A850" s="23"/>
      <c r="B850" s="24"/>
      <c r="C850" s="24" t="s">
        <v>844</v>
      </c>
      <c r="D850" s="24"/>
      <c r="E850" s="25"/>
      <c r="F850" s="25"/>
      <c r="G850" s="25"/>
      <c r="H850" s="25"/>
      <c r="I850" s="25"/>
      <c r="J850" s="26"/>
      <c r="K850" s="25"/>
    </row>
    <row r="851" spans="1:11" s="2" customFormat="1" ht="13.5" customHeight="1">
      <c r="A851" s="27"/>
      <c r="B851" s="28"/>
      <c r="C851" s="28" t="s">
        <v>845</v>
      </c>
      <c r="D851" s="28"/>
      <c r="E851" s="29">
        <v>3.1829999999999998</v>
      </c>
      <c r="F851" s="29"/>
      <c r="G851" s="29"/>
      <c r="H851" s="29"/>
      <c r="I851" s="29"/>
      <c r="J851" s="30"/>
      <c r="K851" s="29"/>
    </row>
    <row r="852" spans="1:11" s="2" customFormat="1" ht="13.5" customHeight="1">
      <c r="A852" s="35"/>
      <c r="B852" s="36"/>
      <c r="C852" s="36" t="s">
        <v>199</v>
      </c>
      <c r="D852" s="36"/>
      <c r="E852" s="37">
        <v>3.1829999999999998</v>
      </c>
      <c r="F852" s="37"/>
      <c r="G852" s="37"/>
      <c r="H852" s="37"/>
      <c r="I852" s="37"/>
      <c r="J852" s="38"/>
      <c r="K852" s="37"/>
    </row>
    <row r="853" spans="1:11" s="2" customFormat="1" ht="13.5" customHeight="1">
      <c r="A853" s="31"/>
      <c r="B853" s="32"/>
      <c r="C853" s="32" t="s">
        <v>186</v>
      </c>
      <c r="D853" s="32"/>
      <c r="E853" s="33">
        <v>511.52300000000002</v>
      </c>
      <c r="F853" s="33"/>
      <c r="G853" s="33"/>
      <c r="H853" s="33"/>
      <c r="I853" s="33"/>
      <c r="J853" s="34"/>
      <c r="K853" s="33"/>
    </row>
    <row r="854" spans="1:11" s="2" customFormat="1" ht="24" customHeight="1">
      <c r="A854" s="19">
        <v>105</v>
      </c>
      <c r="B854" s="20" t="s">
        <v>846</v>
      </c>
      <c r="C854" s="20" t="s">
        <v>847</v>
      </c>
      <c r="D854" s="20" t="s">
        <v>235</v>
      </c>
      <c r="E854" s="21">
        <v>49.417999999999999</v>
      </c>
      <c r="F854" s="21">
        <v>11.585000000000001</v>
      </c>
      <c r="G854" s="21">
        <v>303.37700000000001</v>
      </c>
      <c r="H854" s="21">
        <v>269.13099999999997</v>
      </c>
      <c r="I854" s="21">
        <v>572.50800000000004</v>
      </c>
      <c r="J854" s="22">
        <v>2.8999999999999998E-3</v>
      </c>
      <c r="K854" s="21">
        <v>0.1433122</v>
      </c>
    </row>
    <row r="855" spans="1:11" s="2" customFormat="1" ht="13.5" customHeight="1">
      <c r="A855" s="23"/>
      <c r="B855" s="24"/>
      <c r="C855" s="24" t="s">
        <v>848</v>
      </c>
      <c r="D855" s="24"/>
      <c r="E855" s="25"/>
      <c r="F855" s="25"/>
      <c r="G855" s="25"/>
      <c r="H855" s="25"/>
      <c r="I855" s="25"/>
      <c r="J855" s="26"/>
      <c r="K855" s="25"/>
    </row>
    <row r="856" spans="1:11" s="2" customFormat="1" ht="13.5" customHeight="1">
      <c r="A856" s="27"/>
      <c r="B856" s="28"/>
      <c r="C856" s="28" t="s">
        <v>849</v>
      </c>
      <c r="D856" s="28"/>
      <c r="E856" s="29">
        <v>60.588000000000001</v>
      </c>
      <c r="F856" s="29"/>
      <c r="G856" s="29"/>
      <c r="H856" s="29"/>
      <c r="I856" s="29"/>
      <c r="J856" s="30"/>
      <c r="K856" s="29"/>
    </row>
    <row r="857" spans="1:11" s="2" customFormat="1" ht="13.5" customHeight="1">
      <c r="A857" s="27"/>
      <c r="B857" s="28"/>
      <c r="C857" s="28" t="s">
        <v>850</v>
      </c>
      <c r="D857" s="28"/>
      <c r="E857" s="29">
        <v>-12.2</v>
      </c>
      <c r="F857" s="29"/>
      <c r="G857" s="29"/>
      <c r="H857" s="29"/>
      <c r="I857" s="29"/>
      <c r="J857" s="30"/>
      <c r="K857" s="29"/>
    </row>
    <row r="858" spans="1:11" s="2" customFormat="1" ht="13.5" customHeight="1">
      <c r="A858" s="27"/>
      <c r="B858" s="28"/>
      <c r="C858" s="28" t="s">
        <v>851</v>
      </c>
      <c r="D858" s="28"/>
      <c r="E858" s="29">
        <v>1.03</v>
      </c>
      <c r="F858" s="29"/>
      <c r="G858" s="29"/>
      <c r="H858" s="29"/>
      <c r="I858" s="29"/>
      <c r="J858" s="30"/>
      <c r="K858" s="29"/>
    </row>
    <row r="859" spans="1:11" s="2" customFormat="1" ht="13.5" customHeight="1">
      <c r="A859" s="31"/>
      <c r="B859" s="32"/>
      <c r="C859" s="32" t="s">
        <v>186</v>
      </c>
      <c r="D859" s="32"/>
      <c r="E859" s="33">
        <v>49.417999999999999</v>
      </c>
      <c r="F859" s="33"/>
      <c r="G859" s="33"/>
      <c r="H859" s="33"/>
      <c r="I859" s="33"/>
      <c r="J859" s="34"/>
      <c r="K859" s="33"/>
    </row>
    <row r="860" spans="1:11" s="2" customFormat="1" ht="24" customHeight="1">
      <c r="A860" s="19">
        <v>106</v>
      </c>
      <c r="B860" s="20" t="s">
        <v>852</v>
      </c>
      <c r="C860" s="20" t="s">
        <v>853</v>
      </c>
      <c r="D860" s="20" t="s">
        <v>235</v>
      </c>
      <c r="E860" s="21">
        <v>145.91</v>
      </c>
      <c r="F860" s="21">
        <v>1.38</v>
      </c>
      <c r="G860" s="21">
        <v>41.000999999999998</v>
      </c>
      <c r="H860" s="21">
        <v>160.35499999999999</v>
      </c>
      <c r="I860" s="21">
        <v>201.35599999999999</v>
      </c>
      <c r="J860" s="22">
        <v>1.9000000000000001E-4</v>
      </c>
      <c r="K860" s="21">
        <v>2.7722900000000002E-2</v>
      </c>
    </row>
    <row r="861" spans="1:11" s="2" customFormat="1" ht="24" customHeight="1">
      <c r="A861" s="27"/>
      <c r="B861" s="28"/>
      <c r="C861" s="28" t="s">
        <v>772</v>
      </c>
      <c r="D861" s="28"/>
      <c r="E861" s="29">
        <v>145.91</v>
      </c>
      <c r="F861" s="29"/>
      <c r="G861" s="29"/>
      <c r="H861" s="29"/>
      <c r="I861" s="29"/>
      <c r="J861" s="30"/>
      <c r="K861" s="29"/>
    </row>
    <row r="862" spans="1:11" s="2" customFormat="1" ht="13.5" customHeight="1">
      <c r="A862" s="31"/>
      <c r="B862" s="32"/>
      <c r="C862" s="32" t="s">
        <v>186</v>
      </c>
      <c r="D862" s="32"/>
      <c r="E862" s="33">
        <v>145.91</v>
      </c>
      <c r="F862" s="33"/>
      <c r="G862" s="33"/>
      <c r="H862" s="33"/>
      <c r="I862" s="33"/>
      <c r="J862" s="34"/>
      <c r="K862" s="33"/>
    </row>
    <row r="863" spans="1:11" s="2" customFormat="1" ht="24" customHeight="1">
      <c r="A863" s="19">
        <v>107</v>
      </c>
      <c r="B863" s="20" t="s">
        <v>854</v>
      </c>
      <c r="C863" s="20" t="s">
        <v>855</v>
      </c>
      <c r="D863" s="20" t="s">
        <v>235</v>
      </c>
      <c r="E863" s="21">
        <v>49.417999999999999</v>
      </c>
      <c r="F863" s="21">
        <v>4.9020000000000001</v>
      </c>
      <c r="G863" s="21">
        <v>168.762</v>
      </c>
      <c r="H863" s="21">
        <v>73.484999999999999</v>
      </c>
      <c r="I863" s="21">
        <v>242.24700000000001</v>
      </c>
      <c r="J863" s="22">
        <v>4.15E-3</v>
      </c>
      <c r="K863" s="21">
        <v>0.20508470000000001</v>
      </c>
    </row>
    <row r="864" spans="1:11" s="2" customFormat="1" ht="13.5" customHeight="1">
      <c r="A864" s="23"/>
      <c r="B864" s="24"/>
      <c r="C864" s="24" t="s">
        <v>856</v>
      </c>
      <c r="D864" s="24"/>
      <c r="E864" s="25"/>
      <c r="F864" s="25"/>
      <c r="G864" s="25"/>
      <c r="H864" s="25"/>
      <c r="I864" s="25"/>
      <c r="J864" s="26"/>
      <c r="K864" s="25"/>
    </row>
    <row r="865" spans="1:11" s="2" customFormat="1" ht="13.5" customHeight="1">
      <c r="A865" s="27"/>
      <c r="B865" s="28"/>
      <c r="C865" s="28" t="s">
        <v>857</v>
      </c>
      <c r="D865" s="28"/>
      <c r="E865" s="29">
        <v>49.417999999999999</v>
      </c>
      <c r="F865" s="29"/>
      <c r="G865" s="29"/>
      <c r="H865" s="29"/>
      <c r="I865" s="29"/>
      <c r="J865" s="30"/>
      <c r="K865" s="29"/>
    </row>
    <row r="866" spans="1:11" s="2" customFormat="1" ht="13.5" customHeight="1">
      <c r="A866" s="31"/>
      <c r="B866" s="32"/>
      <c r="C866" s="32" t="s">
        <v>186</v>
      </c>
      <c r="D866" s="32"/>
      <c r="E866" s="33">
        <v>49.417999999999999</v>
      </c>
      <c r="F866" s="33"/>
      <c r="G866" s="33"/>
      <c r="H866" s="33"/>
      <c r="I866" s="33"/>
      <c r="J866" s="34"/>
      <c r="K866" s="33"/>
    </row>
    <row r="867" spans="1:11" s="2" customFormat="1" ht="28.5" customHeight="1">
      <c r="A867" s="15"/>
      <c r="B867" s="16" t="s">
        <v>73</v>
      </c>
      <c r="C867" s="16" t="s">
        <v>39</v>
      </c>
      <c r="D867" s="16"/>
      <c r="E867" s="17"/>
      <c r="F867" s="17"/>
      <c r="G867" s="17">
        <v>0</v>
      </c>
      <c r="H867" s="17">
        <v>1087.7249999999999</v>
      </c>
      <c r="I867" s="17">
        <v>1087.7249999999999</v>
      </c>
      <c r="J867" s="18"/>
      <c r="K867" s="17">
        <v>0</v>
      </c>
    </row>
    <row r="868" spans="1:11" s="2" customFormat="1" ht="24" customHeight="1">
      <c r="A868" s="19">
        <v>108</v>
      </c>
      <c r="B868" s="20" t="s">
        <v>858</v>
      </c>
      <c r="C868" s="20" t="s">
        <v>859</v>
      </c>
      <c r="D868" s="20" t="s">
        <v>208</v>
      </c>
      <c r="E868" s="21">
        <v>71.725999999999999</v>
      </c>
      <c r="F868" s="21">
        <v>15.164999999999999</v>
      </c>
      <c r="G868" s="21">
        <v>0</v>
      </c>
      <c r="H868" s="21">
        <v>1087.7249999999999</v>
      </c>
      <c r="I868" s="21">
        <v>1087.7249999999999</v>
      </c>
      <c r="J868" s="22">
        <v>0</v>
      </c>
      <c r="K868" s="21">
        <v>0</v>
      </c>
    </row>
    <row r="869" spans="1:11" s="2" customFormat="1" ht="30.75" customHeight="1">
      <c r="A869" s="11"/>
      <c r="B869" s="12" t="s">
        <v>13</v>
      </c>
      <c r="C869" s="12" t="s">
        <v>74</v>
      </c>
      <c r="D869" s="12"/>
      <c r="E869" s="13"/>
      <c r="F869" s="13"/>
      <c r="G869" s="13">
        <v>39118.222999999998</v>
      </c>
      <c r="H869" s="13">
        <v>13864.627</v>
      </c>
      <c r="I869" s="13">
        <v>52982.85</v>
      </c>
      <c r="J869" s="14"/>
      <c r="K869" s="13">
        <v>229.25351135</v>
      </c>
    </row>
    <row r="870" spans="1:11" s="2" customFormat="1" ht="28.5" customHeight="1">
      <c r="A870" s="15"/>
      <c r="B870" s="16" t="s">
        <v>75</v>
      </c>
      <c r="C870" s="16" t="s">
        <v>76</v>
      </c>
      <c r="D870" s="16"/>
      <c r="E870" s="17"/>
      <c r="F870" s="17"/>
      <c r="G870" s="17">
        <v>3190.2530000000002</v>
      </c>
      <c r="H870" s="17">
        <v>1586.181</v>
      </c>
      <c r="I870" s="17">
        <v>4776.4340000000002</v>
      </c>
      <c r="J870" s="18"/>
      <c r="K870" s="17">
        <v>84.062072549999996</v>
      </c>
    </row>
    <row r="871" spans="1:11" s="2" customFormat="1" ht="13.5" customHeight="1">
      <c r="A871" s="19">
        <v>109</v>
      </c>
      <c r="B871" s="20" t="s">
        <v>860</v>
      </c>
      <c r="C871" s="20" t="s">
        <v>861</v>
      </c>
      <c r="D871" s="20" t="s">
        <v>183</v>
      </c>
      <c r="E871" s="21">
        <v>36.999000000000002</v>
      </c>
      <c r="F871" s="21">
        <v>113.541</v>
      </c>
      <c r="G871" s="21">
        <v>2714.2840000000001</v>
      </c>
      <c r="H871" s="21">
        <v>1486.6189999999999</v>
      </c>
      <c r="I871" s="21">
        <v>4200.9030000000002</v>
      </c>
      <c r="J871" s="22">
        <v>2.23543</v>
      </c>
      <c r="K871" s="21">
        <v>82.708674569999999</v>
      </c>
    </row>
    <row r="872" spans="1:11" s="2" customFormat="1" ht="13.5" customHeight="1">
      <c r="A872" s="23"/>
      <c r="B872" s="24"/>
      <c r="C872" s="24" t="s">
        <v>862</v>
      </c>
      <c r="D872" s="24"/>
      <c r="E872" s="25"/>
      <c r="F872" s="25"/>
      <c r="G872" s="25"/>
      <c r="H872" s="25"/>
      <c r="I872" s="25"/>
      <c r="J872" s="26"/>
      <c r="K872" s="25"/>
    </row>
    <row r="873" spans="1:11" s="2" customFormat="1" ht="13.5" customHeight="1">
      <c r="A873" s="27"/>
      <c r="B873" s="28"/>
      <c r="C873" s="28" t="s">
        <v>863</v>
      </c>
      <c r="D873" s="28"/>
      <c r="E873" s="29">
        <v>7.8609999999999998</v>
      </c>
      <c r="F873" s="29"/>
      <c r="G873" s="29"/>
      <c r="H873" s="29"/>
      <c r="I873" s="29"/>
      <c r="J873" s="30"/>
      <c r="K873" s="29"/>
    </row>
    <row r="874" spans="1:11" s="2" customFormat="1" ht="13.5" customHeight="1">
      <c r="A874" s="27"/>
      <c r="B874" s="28"/>
      <c r="C874" s="28" t="s">
        <v>864</v>
      </c>
      <c r="D874" s="28"/>
      <c r="E874" s="29">
        <v>8.1300000000000008</v>
      </c>
      <c r="F874" s="29"/>
      <c r="G874" s="29"/>
      <c r="H874" s="29"/>
      <c r="I874" s="29"/>
      <c r="J874" s="30"/>
      <c r="K874" s="29"/>
    </row>
    <row r="875" spans="1:11" s="2" customFormat="1" ht="13.5" customHeight="1">
      <c r="A875" s="27"/>
      <c r="B875" s="28"/>
      <c r="C875" s="28" t="s">
        <v>865</v>
      </c>
      <c r="D875" s="28"/>
      <c r="E875" s="29">
        <v>5.0270000000000001</v>
      </c>
      <c r="F875" s="29"/>
      <c r="G875" s="29"/>
      <c r="H875" s="29"/>
      <c r="I875" s="29"/>
      <c r="J875" s="30"/>
      <c r="K875" s="29"/>
    </row>
    <row r="876" spans="1:11" s="2" customFormat="1" ht="13.5" customHeight="1">
      <c r="A876" s="27"/>
      <c r="B876" s="28"/>
      <c r="C876" s="28" t="s">
        <v>866</v>
      </c>
      <c r="D876" s="28"/>
      <c r="E876" s="29">
        <v>0.82399999999999995</v>
      </c>
      <c r="F876" s="29"/>
      <c r="G876" s="29"/>
      <c r="H876" s="29"/>
      <c r="I876" s="29"/>
      <c r="J876" s="30"/>
      <c r="K876" s="29"/>
    </row>
    <row r="877" spans="1:11" s="2" customFormat="1" ht="13.5" customHeight="1">
      <c r="A877" s="27"/>
      <c r="B877" s="28"/>
      <c r="C877" s="28" t="s">
        <v>867</v>
      </c>
      <c r="D877" s="28"/>
      <c r="E877" s="29">
        <v>3.1579999999999999</v>
      </c>
      <c r="F877" s="29"/>
      <c r="G877" s="29"/>
      <c r="H877" s="29"/>
      <c r="I877" s="29"/>
      <c r="J877" s="30"/>
      <c r="K877" s="29"/>
    </row>
    <row r="878" spans="1:11" s="2" customFormat="1" ht="13.5" customHeight="1">
      <c r="A878" s="27"/>
      <c r="B878" s="28"/>
      <c r="C878" s="28" t="s">
        <v>868</v>
      </c>
      <c r="D878" s="28"/>
      <c r="E878" s="29">
        <v>0.59599999999999997</v>
      </c>
      <c r="F878" s="29"/>
      <c r="G878" s="29"/>
      <c r="H878" s="29"/>
      <c r="I878" s="29"/>
      <c r="J878" s="30"/>
      <c r="K878" s="29"/>
    </row>
    <row r="879" spans="1:11" s="2" customFormat="1" ht="13.5" customHeight="1">
      <c r="A879" s="35"/>
      <c r="B879" s="36"/>
      <c r="C879" s="36" t="s">
        <v>199</v>
      </c>
      <c r="D879" s="36"/>
      <c r="E879" s="37">
        <v>25.596</v>
      </c>
      <c r="F879" s="37"/>
      <c r="G879" s="37"/>
      <c r="H879" s="37"/>
      <c r="I879" s="37"/>
      <c r="J879" s="38"/>
      <c r="K879" s="37"/>
    </row>
    <row r="880" spans="1:11" s="2" customFormat="1" ht="13.5" customHeight="1">
      <c r="A880" s="23"/>
      <c r="B880" s="24"/>
      <c r="C880" s="24" t="s">
        <v>869</v>
      </c>
      <c r="D880" s="24"/>
      <c r="E880" s="25"/>
      <c r="F880" s="25"/>
      <c r="G880" s="25"/>
      <c r="H880" s="25"/>
      <c r="I880" s="25"/>
      <c r="J880" s="26"/>
      <c r="K880" s="25"/>
    </row>
    <row r="881" spans="1:11" s="2" customFormat="1" ht="13.5" customHeight="1">
      <c r="A881" s="27"/>
      <c r="B881" s="28"/>
      <c r="C881" s="28" t="s">
        <v>870</v>
      </c>
      <c r="D881" s="28"/>
      <c r="E881" s="29">
        <v>4.0060000000000002</v>
      </c>
      <c r="F881" s="29"/>
      <c r="G881" s="29"/>
      <c r="H881" s="29"/>
      <c r="I881" s="29"/>
      <c r="J881" s="30"/>
      <c r="K881" s="29"/>
    </row>
    <row r="882" spans="1:11" s="2" customFormat="1" ht="13.5" customHeight="1">
      <c r="A882" s="27"/>
      <c r="B882" s="28"/>
      <c r="C882" s="28" t="s">
        <v>871</v>
      </c>
      <c r="D882" s="28"/>
      <c r="E882" s="29">
        <v>2.4039999999999999</v>
      </c>
      <c r="F882" s="29"/>
      <c r="G882" s="29"/>
      <c r="H882" s="29"/>
      <c r="I882" s="29"/>
      <c r="J882" s="30"/>
      <c r="K882" s="29"/>
    </row>
    <row r="883" spans="1:11" s="2" customFormat="1" ht="13.5" customHeight="1">
      <c r="A883" s="27"/>
      <c r="B883" s="28"/>
      <c r="C883" s="28" t="s">
        <v>872</v>
      </c>
      <c r="D883" s="28"/>
      <c r="E883" s="29">
        <v>2.4039999999999999</v>
      </c>
      <c r="F883" s="29"/>
      <c r="G883" s="29"/>
      <c r="H883" s="29"/>
      <c r="I883" s="29"/>
      <c r="J883" s="30"/>
      <c r="K883" s="29"/>
    </row>
    <row r="884" spans="1:11" s="2" customFormat="1" ht="13.5" customHeight="1">
      <c r="A884" s="27"/>
      <c r="B884" s="28"/>
      <c r="C884" s="28" t="s">
        <v>873</v>
      </c>
      <c r="D884" s="28"/>
      <c r="E884" s="29">
        <v>1.7490000000000001</v>
      </c>
      <c r="F884" s="29"/>
      <c r="G884" s="29"/>
      <c r="H884" s="29"/>
      <c r="I884" s="29"/>
      <c r="J884" s="30"/>
      <c r="K884" s="29"/>
    </row>
    <row r="885" spans="1:11" s="2" customFormat="1" ht="13.5" customHeight="1">
      <c r="A885" s="27"/>
      <c r="B885" s="28"/>
      <c r="C885" s="28" t="s">
        <v>874</v>
      </c>
      <c r="D885" s="28"/>
      <c r="E885" s="29">
        <v>0.25700000000000001</v>
      </c>
      <c r="F885" s="29"/>
      <c r="G885" s="29"/>
      <c r="H885" s="29"/>
      <c r="I885" s="29"/>
      <c r="J885" s="30"/>
      <c r="K885" s="29"/>
    </row>
    <row r="886" spans="1:11" s="2" customFormat="1" ht="13.5" customHeight="1">
      <c r="A886" s="27"/>
      <c r="B886" s="28"/>
      <c r="C886" s="28" t="s">
        <v>875</v>
      </c>
      <c r="D886" s="28"/>
      <c r="E886" s="29">
        <v>0.58299999999999996</v>
      </c>
      <c r="F886" s="29"/>
      <c r="G886" s="29"/>
      <c r="H886" s="29"/>
      <c r="I886" s="29"/>
      <c r="J886" s="30"/>
      <c r="K886" s="29"/>
    </row>
    <row r="887" spans="1:11" s="2" customFormat="1" ht="13.5" customHeight="1">
      <c r="A887" s="35"/>
      <c r="B887" s="36"/>
      <c r="C887" s="36" t="s">
        <v>199</v>
      </c>
      <c r="D887" s="36"/>
      <c r="E887" s="37">
        <v>11.403</v>
      </c>
      <c r="F887" s="37"/>
      <c r="G887" s="37"/>
      <c r="H887" s="37"/>
      <c r="I887" s="37"/>
      <c r="J887" s="38"/>
      <c r="K887" s="37"/>
    </row>
    <row r="888" spans="1:11" s="2" customFormat="1" ht="13.5" customHeight="1">
      <c r="A888" s="31"/>
      <c r="B888" s="32"/>
      <c r="C888" s="32" t="s">
        <v>186</v>
      </c>
      <c r="D888" s="32"/>
      <c r="E888" s="33">
        <v>36.999000000000002</v>
      </c>
      <c r="F888" s="33"/>
      <c r="G888" s="33"/>
      <c r="H888" s="33"/>
      <c r="I888" s="33"/>
      <c r="J888" s="34"/>
      <c r="K888" s="33"/>
    </row>
    <row r="889" spans="1:11" s="2" customFormat="1" ht="13.5" customHeight="1">
      <c r="A889" s="19">
        <v>110</v>
      </c>
      <c r="B889" s="20" t="s">
        <v>876</v>
      </c>
      <c r="C889" s="20" t="s">
        <v>877</v>
      </c>
      <c r="D889" s="20" t="s">
        <v>183</v>
      </c>
      <c r="E889" s="21">
        <v>0.36399999999999999</v>
      </c>
      <c r="F889" s="21">
        <v>120.88</v>
      </c>
      <c r="G889" s="21">
        <v>29.385000000000002</v>
      </c>
      <c r="H889" s="21">
        <v>14.615</v>
      </c>
      <c r="I889" s="21">
        <v>44</v>
      </c>
      <c r="J889" s="22">
        <v>2.19407</v>
      </c>
      <c r="K889" s="21">
        <v>0.79864148000000001</v>
      </c>
    </row>
    <row r="890" spans="1:11" s="2" customFormat="1" ht="13.5" customHeight="1">
      <c r="A890" s="27"/>
      <c r="B890" s="28"/>
      <c r="C890" s="28" t="s">
        <v>878</v>
      </c>
      <c r="D890" s="28"/>
      <c r="E890" s="29">
        <v>0.36399999999999999</v>
      </c>
      <c r="F890" s="29"/>
      <c r="G890" s="29"/>
      <c r="H890" s="29"/>
      <c r="I890" s="29"/>
      <c r="J890" s="30"/>
      <c r="K890" s="29"/>
    </row>
    <row r="891" spans="1:11" s="2" customFormat="1" ht="13.5" customHeight="1">
      <c r="A891" s="31"/>
      <c r="B891" s="32"/>
      <c r="C891" s="32" t="s">
        <v>186</v>
      </c>
      <c r="D891" s="32"/>
      <c r="E891" s="33">
        <v>0.36399999999999999</v>
      </c>
      <c r="F891" s="33"/>
      <c r="G891" s="33"/>
      <c r="H891" s="33"/>
      <c r="I891" s="33"/>
      <c r="J891" s="34"/>
      <c r="K891" s="33"/>
    </row>
    <row r="892" spans="1:11" s="2" customFormat="1" ht="24" customHeight="1">
      <c r="A892" s="19">
        <v>111</v>
      </c>
      <c r="B892" s="20" t="s">
        <v>879</v>
      </c>
      <c r="C892" s="20" t="s">
        <v>880</v>
      </c>
      <c r="D892" s="20" t="s">
        <v>235</v>
      </c>
      <c r="E892" s="21">
        <v>4.8579999999999997</v>
      </c>
      <c r="F892" s="21">
        <v>2.431</v>
      </c>
      <c r="G892" s="21">
        <v>9.2159999999999993</v>
      </c>
      <c r="H892" s="21">
        <v>2.5939999999999999</v>
      </c>
      <c r="I892" s="21">
        <v>11.81</v>
      </c>
      <c r="J892" s="22">
        <v>2.4499999999999999E-3</v>
      </c>
      <c r="K892" s="21">
        <v>1.1902100000000001E-2</v>
      </c>
    </row>
    <row r="893" spans="1:11" s="2" customFormat="1" ht="13.5" customHeight="1">
      <c r="A893" s="27"/>
      <c r="B893" s="28"/>
      <c r="C893" s="28" t="s">
        <v>881</v>
      </c>
      <c r="D893" s="28"/>
      <c r="E893" s="29">
        <v>4.8579999999999997</v>
      </c>
      <c r="F893" s="29"/>
      <c r="G893" s="29"/>
      <c r="H893" s="29"/>
      <c r="I893" s="29"/>
      <c r="J893" s="30"/>
      <c r="K893" s="29"/>
    </row>
    <row r="894" spans="1:11" s="2" customFormat="1" ht="13.5" customHeight="1">
      <c r="A894" s="31"/>
      <c r="B894" s="32"/>
      <c r="C894" s="32" t="s">
        <v>186</v>
      </c>
      <c r="D894" s="32"/>
      <c r="E894" s="33">
        <v>4.8579999999999997</v>
      </c>
      <c r="F894" s="33"/>
      <c r="G894" s="33"/>
      <c r="H894" s="33"/>
      <c r="I894" s="33"/>
      <c r="J894" s="34"/>
      <c r="K894" s="33"/>
    </row>
    <row r="895" spans="1:11" s="2" customFormat="1" ht="24" customHeight="1">
      <c r="A895" s="19">
        <v>112</v>
      </c>
      <c r="B895" s="20" t="s">
        <v>882</v>
      </c>
      <c r="C895" s="20" t="s">
        <v>883</v>
      </c>
      <c r="D895" s="20" t="s">
        <v>235</v>
      </c>
      <c r="E895" s="21">
        <v>154.22</v>
      </c>
      <c r="F895" s="21">
        <v>3.37</v>
      </c>
      <c r="G895" s="21">
        <v>437.36799999999999</v>
      </c>
      <c r="H895" s="21">
        <v>82.352999999999994</v>
      </c>
      <c r="I895" s="21">
        <v>519.721</v>
      </c>
      <c r="J895" s="22">
        <v>3.5200000000000001E-3</v>
      </c>
      <c r="K895" s="21">
        <v>0.54285439999999996</v>
      </c>
    </row>
    <row r="896" spans="1:11" s="2" customFormat="1" ht="13.5" customHeight="1">
      <c r="A896" s="27"/>
      <c r="B896" s="28"/>
      <c r="C896" s="28" t="s">
        <v>884</v>
      </c>
      <c r="D896" s="28"/>
      <c r="E896" s="29">
        <v>154.22</v>
      </c>
      <c r="F896" s="29"/>
      <c r="G896" s="29"/>
      <c r="H896" s="29"/>
      <c r="I896" s="29"/>
      <c r="J896" s="30"/>
      <c r="K896" s="29"/>
    </row>
    <row r="897" spans="1:11" s="2" customFormat="1" ht="13.5" customHeight="1">
      <c r="A897" s="31"/>
      <c r="B897" s="32"/>
      <c r="C897" s="32" t="s">
        <v>186</v>
      </c>
      <c r="D897" s="32"/>
      <c r="E897" s="33">
        <v>154.22</v>
      </c>
      <c r="F897" s="33"/>
      <c r="G897" s="33"/>
      <c r="H897" s="33"/>
      <c r="I897" s="33"/>
      <c r="J897" s="34"/>
      <c r="K897" s="33"/>
    </row>
    <row r="898" spans="1:11" s="2" customFormat="1" ht="28.5" customHeight="1">
      <c r="A898" s="15"/>
      <c r="B898" s="16" t="s">
        <v>77</v>
      </c>
      <c r="C898" s="16" t="s">
        <v>78</v>
      </c>
      <c r="D898" s="16"/>
      <c r="E898" s="17"/>
      <c r="F898" s="17"/>
      <c r="G898" s="17">
        <v>35927.97</v>
      </c>
      <c r="H898" s="17">
        <v>10908.424000000001</v>
      </c>
      <c r="I898" s="17">
        <v>46836.394</v>
      </c>
      <c r="J898" s="18"/>
      <c r="K898" s="17">
        <v>145.19143879999999</v>
      </c>
    </row>
    <row r="899" spans="1:11" s="2" customFormat="1" ht="24" customHeight="1">
      <c r="A899" s="19">
        <v>113</v>
      </c>
      <c r="B899" s="20" t="s">
        <v>885</v>
      </c>
      <c r="C899" s="20" t="s">
        <v>886</v>
      </c>
      <c r="D899" s="20" t="s">
        <v>235</v>
      </c>
      <c r="E899" s="21">
        <v>201.73500000000001</v>
      </c>
      <c r="F899" s="21">
        <v>32.704000000000001</v>
      </c>
      <c r="G899" s="21">
        <v>4886.0219999999999</v>
      </c>
      <c r="H899" s="21">
        <v>1711.519</v>
      </c>
      <c r="I899" s="21">
        <v>6597.5410000000002</v>
      </c>
      <c r="J899" s="22">
        <v>0.10764</v>
      </c>
      <c r="K899" s="21">
        <v>21.714755400000001</v>
      </c>
    </row>
    <row r="900" spans="1:11" s="2" customFormat="1" ht="13.5" customHeight="1">
      <c r="A900" s="27"/>
      <c r="B900" s="28"/>
      <c r="C900" s="28" t="s">
        <v>887</v>
      </c>
      <c r="D900" s="28"/>
      <c r="E900" s="29">
        <v>201.73500000000001</v>
      </c>
      <c r="F900" s="29"/>
      <c r="G900" s="29"/>
      <c r="H900" s="29"/>
      <c r="I900" s="29"/>
      <c r="J900" s="30"/>
      <c r="K900" s="29"/>
    </row>
    <row r="901" spans="1:11" s="2" customFormat="1" ht="13.5" customHeight="1">
      <c r="A901" s="31"/>
      <c r="B901" s="32"/>
      <c r="C901" s="32" t="s">
        <v>186</v>
      </c>
      <c r="D901" s="32"/>
      <c r="E901" s="33">
        <v>201.73500000000001</v>
      </c>
      <c r="F901" s="33"/>
      <c r="G901" s="33"/>
      <c r="H901" s="33"/>
      <c r="I901" s="33"/>
      <c r="J901" s="34"/>
      <c r="K901" s="33"/>
    </row>
    <row r="902" spans="1:11" s="2" customFormat="1" ht="24" customHeight="1">
      <c r="A902" s="19">
        <v>114</v>
      </c>
      <c r="B902" s="20" t="s">
        <v>888</v>
      </c>
      <c r="C902" s="20" t="s">
        <v>889</v>
      </c>
      <c r="D902" s="20" t="s">
        <v>235</v>
      </c>
      <c r="E902" s="21">
        <v>136.26</v>
      </c>
      <c r="F902" s="21">
        <v>35.329000000000001</v>
      </c>
      <c r="G902" s="21">
        <v>3599.0349999999999</v>
      </c>
      <c r="H902" s="21">
        <v>1214.895</v>
      </c>
      <c r="I902" s="21">
        <v>4813.93</v>
      </c>
      <c r="J902" s="22">
        <v>0.11742</v>
      </c>
      <c r="K902" s="21">
        <v>15.9996492</v>
      </c>
    </row>
    <row r="903" spans="1:11" s="2" customFormat="1" ht="13.5" customHeight="1">
      <c r="A903" s="27"/>
      <c r="B903" s="28"/>
      <c r="C903" s="28" t="s">
        <v>890</v>
      </c>
      <c r="D903" s="28"/>
      <c r="E903" s="29">
        <v>136.26</v>
      </c>
      <c r="F903" s="29"/>
      <c r="G903" s="29"/>
      <c r="H903" s="29"/>
      <c r="I903" s="29"/>
      <c r="J903" s="30"/>
      <c r="K903" s="29"/>
    </row>
    <row r="904" spans="1:11" s="2" customFormat="1" ht="13.5" customHeight="1">
      <c r="A904" s="31"/>
      <c r="B904" s="32"/>
      <c r="C904" s="32" t="s">
        <v>186</v>
      </c>
      <c r="D904" s="32"/>
      <c r="E904" s="33">
        <v>136.26</v>
      </c>
      <c r="F904" s="33"/>
      <c r="G904" s="33"/>
      <c r="H904" s="33"/>
      <c r="I904" s="33"/>
      <c r="J904" s="34"/>
      <c r="K904" s="33"/>
    </row>
    <row r="905" spans="1:11" s="2" customFormat="1" ht="24" customHeight="1">
      <c r="A905" s="19">
        <v>115</v>
      </c>
      <c r="B905" s="20" t="s">
        <v>891</v>
      </c>
      <c r="C905" s="20" t="s">
        <v>892</v>
      </c>
      <c r="D905" s="20" t="s">
        <v>235</v>
      </c>
      <c r="E905" s="21">
        <v>144</v>
      </c>
      <c r="F905" s="21">
        <v>37.96</v>
      </c>
      <c r="G905" s="21">
        <v>4121.5680000000002</v>
      </c>
      <c r="H905" s="21">
        <v>1344.672</v>
      </c>
      <c r="I905" s="21">
        <v>5466.24</v>
      </c>
      <c r="J905" s="22">
        <v>0.12720999999999999</v>
      </c>
      <c r="K905" s="21">
        <v>18.318239999999999</v>
      </c>
    </row>
    <row r="906" spans="1:11" s="2" customFormat="1" ht="13.5" customHeight="1">
      <c r="A906" s="27"/>
      <c r="B906" s="28"/>
      <c r="C906" s="28" t="s">
        <v>893</v>
      </c>
      <c r="D906" s="28"/>
      <c r="E906" s="29">
        <v>144</v>
      </c>
      <c r="F906" s="29"/>
      <c r="G906" s="29"/>
      <c r="H906" s="29"/>
      <c r="I906" s="29"/>
      <c r="J906" s="30"/>
      <c r="K906" s="29"/>
    </row>
    <row r="907" spans="1:11" s="2" customFormat="1" ht="13.5" customHeight="1">
      <c r="A907" s="31"/>
      <c r="B907" s="32"/>
      <c r="C907" s="32" t="s">
        <v>186</v>
      </c>
      <c r="D907" s="32"/>
      <c r="E907" s="33">
        <v>144</v>
      </c>
      <c r="F907" s="33"/>
      <c r="G907" s="33"/>
      <c r="H907" s="33"/>
      <c r="I907" s="33"/>
      <c r="J907" s="34"/>
      <c r="K907" s="33"/>
    </row>
    <row r="908" spans="1:11" s="2" customFormat="1" ht="24" customHeight="1">
      <c r="A908" s="19">
        <v>116</v>
      </c>
      <c r="B908" s="20" t="s">
        <v>894</v>
      </c>
      <c r="C908" s="20" t="s">
        <v>895</v>
      </c>
      <c r="D908" s="20" t="s">
        <v>235</v>
      </c>
      <c r="E908" s="21">
        <v>278.45999999999998</v>
      </c>
      <c r="F908" s="21">
        <v>48.473999999999997</v>
      </c>
      <c r="G908" s="21">
        <v>10421.644</v>
      </c>
      <c r="H908" s="21">
        <v>3076.4259999999999</v>
      </c>
      <c r="I908" s="21">
        <v>13498.07</v>
      </c>
      <c r="J908" s="22">
        <v>0.16633999999999999</v>
      </c>
      <c r="K908" s="21">
        <v>46.319036400000002</v>
      </c>
    </row>
    <row r="909" spans="1:11" s="2" customFormat="1" ht="13.5" customHeight="1">
      <c r="A909" s="27"/>
      <c r="B909" s="28"/>
      <c r="C909" s="28" t="s">
        <v>896</v>
      </c>
      <c r="D909" s="28"/>
      <c r="E909" s="29">
        <v>278.45999999999998</v>
      </c>
      <c r="F909" s="29"/>
      <c r="G909" s="29"/>
      <c r="H909" s="29"/>
      <c r="I909" s="29"/>
      <c r="J909" s="30"/>
      <c r="K909" s="29"/>
    </row>
    <row r="910" spans="1:11" s="2" customFormat="1" ht="13.5" customHeight="1">
      <c r="A910" s="31"/>
      <c r="B910" s="32"/>
      <c r="C910" s="32" t="s">
        <v>186</v>
      </c>
      <c r="D910" s="32"/>
      <c r="E910" s="33">
        <v>278.45999999999998</v>
      </c>
      <c r="F910" s="33"/>
      <c r="G910" s="33"/>
      <c r="H910" s="33"/>
      <c r="I910" s="33"/>
      <c r="J910" s="34"/>
      <c r="K910" s="33"/>
    </row>
    <row r="911" spans="1:11" s="2" customFormat="1" ht="24" customHeight="1">
      <c r="A911" s="19">
        <v>117</v>
      </c>
      <c r="B911" s="20" t="s">
        <v>897</v>
      </c>
      <c r="C911" s="20" t="s">
        <v>898</v>
      </c>
      <c r="D911" s="20" t="s">
        <v>235</v>
      </c>
      <c r="E911" s="21">
        <v>46.74</v>
      </c>
      <c r="F911" s="21">
        <v>58.47</v>
      </c>
      <c r="G911" s="21">
        <v>2166.6790000000001</v>
      </c>
      <c r="H911" s="21">
        <v>566.20899999999995</v>
      </c>
      <c r="I911" s="21">
        <v>2732.8879999999999</v>
      </c>
      <c r="J911" s="22">
        <v>0.19081000000000001</v>
      </c>
      <c r="K911" s="21">
        <v>8.9184593999999997</v>
      </c>
    </row>
    <row r="912" spans="1:11" s="2" customFormat="1" ht="13.5" customHeight="1">
      <c r="A912" s="27"/>
      <c r="B912" s="28"/>
      <c r="C912" s="28" t="s">
        <v>899</v>
      </c>
      <c r="D912" s="28"/>
      <c r="E912" s="29">
        <v>46.74</v>
      </c>
      <c r="F912" s="29"/>
      <c r="G912" s="29"/>
      <c r="H912" s="29"/>
      <c r="I912" s="29"/>
      <c r="J912" s="30"/>
      <c r="K912" s="29"/>
    </row>
    <row r="913" spans="1:11" s="2" customFormat="1" ht="13.5" customHeight="1">
      <c r="A913" s="31"/>
      <c r="B913" s="32"/>
      <c r="C913" s="32" t="s">
        <v>186</v>
      </c>
      <c r="D913" s="32"/>
      <c r="E913" s="33">
        <v>46.74</v>
      </c>
      <c r="F913" s="33"/>
      <c r="G913" s="33"/>
      <c r="H913" s="33"/>
      <c r="I913" s="33"/>
      <c r="J913" s="34"/>
      <c r="K913" s="33"/>
    </row>
    <row r="914" spans="1:11" s="2" customFormat="1" ht="24" customHeight="1">
      <c r="A914" s="19">
        <v>118</v>
      </c>
      <c r="B914" s="20" t="s">
        <v>900</v>
      </c>
      <c r="C914" s="20" t="s">
        <v>901</v>
      </c>
      <c r="D914" s="20" t="s">
        <v>235</v>
      </c>
      <c r="E914" s="21">
        <v>154.22</v>
      </c>
      <c r="F914" s="21">
        <v>61.332000000000001</v>
      </c>
      <c r="G914" s="21">
        <v>7524.085</v>
      </c>
      <c r="H914" s="21">
        <v>1934.5360000000001</v>
      </c>
      <c r="I914" s="21">
        <v>9458.6209999999992</v>
      </c>
      <c r="J914" s="22">
        <v>0.20085</v>
      </c>
      <c r="K914" s="21">
        <v>30.975086999999998</v>
      </c>
    </row>
    <row r="915" spans="1:11" s="2" customFormat="1" ht="13.5" customHeight="1">
      <c r="A915" s="27"/>
      <c r="B915" s="28"/>
      <c r="C915" s="28" t="s">
        <v>884</v>
      </c>
      <c r="D915" s="28"/>
      <c r="E915" s="29">
        <v>154.22</v>
      </c>
      <c r="F915" s="29"/>
      <c r="G915" s="29"/>
      <c r="H915" s="29"/>
      <c r="I915" s="29"/>
      <c r="J915" s="30"/>
      <c r="K915" s="29"/>
    </row>
    <row r="916" spans="1:11" s="2" customFormat="1" ht="13.5" customHeight="1">
      <c r="A916" s="31"/>
      <c r="B916" s="32"/>
      <c r="C916" s="32" t="s">
        <v>186</v>
      </c>
      <c r="D916" s="32"/>
      <c r="E916" s="33">
        <v>154.22</v>
      </c>
      <c r="F916" s="33"/>
      <c r="G916" s="33"/>
      <c r="H916" s="33"/>
      <c r="I916" s="33"/>
      <c r="J916" s="34"/>
      <c r="K916" s="33"/>
    </row>
    <row r="917" spans="1:11" s="2" customFormat="1" ht="24" customHeight="1">
      <c r="A917" s="19">
        <v>119</v>
      </c>
      <c r="B917" s="20" t="s">
        <v>902</v>
      </c>
      <c r="C917" s="20" t="s">
        <v>903</v>
      </c>
      <c r="D917" s="20" t="s">
        <v>235</v>
      </c>
      <c r="E917" s="21">
        <v>327</v>
      </c>
      <c r="F917" s="21">
        <v>9.7560000000000002</v>
      </c>
      <c r="G917" s="21">
        <v>2256.627</v>
      </c>
      <c r="H917" s="21">
        <v>933.58500000000004</v>
      </c>
      <c r="I917" s="21">
        <v>3190.212</v>
      </c>
      <c r="J917" s="22">
        <v>8.6700000000000006E-3</v>
      </c>
      <c r="K917" s="21">
        <v>2.8350900000000001</v>
      </c>
    </row>
    <row r="918" spans="1:11" s="2" customFormat="1" ht="13.5" customHeight="1">
      <c r="A918" s="27"/>
      <c r="B918" s="28"/>
      <c r="C918" s="28" t="s">
        <v>899</v>
      </c>
      <c r="D918" s="28"/>
      <c r="E918" s="29">
        <v>46.74</v>
      </c>
      <c r="F918" s="29"/>
      <c r="G918" s="29"/>
      <c r="H918" s="29"/>
      <c r="I918" s="29"/>
      <c r="J918" s="30"/>
      <c r="K918" s="29"/>
    </row>
    <row r="919" spans="1:11" s="2" customFormat="1" ht="13.5" customHeight="1">
      <c r="A919" s="27"/>
      <c r="B919" s="28"/>
      <c r="C919" s="28" t="s">
        <v>893</v>
      </c>
      <c r="D919" s="28"/>
      <c r="E919" s="29">
        <v>144</v>
      </c>
      <c r="F919" s="29"/>
      <c r="G919" s="29"/>
      <c r="H919" s="29"/>
      <c r="I919" s="29"/>
      <c r="J919" s="30"/>
      <c r="K919" s="29"/>
    </row>
    <row r="920" spans="1:11" s="2" customFormat="1" ht="13.5" customHeight="1">
      <c r="A920" s="27"/>
      <c r="B920" s="28"/>
      <c r="C920" s="28" t="s">
        <v>890</v>
      </c>
      <c r="D920" s="28"/>
      <c r="E920" s="29">
        <v>136.26</v>
      </c>
      <c r="F920" s="29"/>
      <c r="G920" s="29"/>
      <c r="H920" s="29"/>
      <c r="I920" s="29"/>
      <c r="J920" s="30"/>
      <c r="K920" s="29"/>
    </row>
    <row r="921" spans="1:11" s="2" customFormat="1" ht="13.5" customHeight="1">
      <c r="A921" s="31"/>
      <c r="B921" s="32"/>
      <c r="C921" s="32" t="s">
        <v>186</v>
      </c>
      <c r="D921" s="32"/>
      <c r="E921" s="33">
        <v>327</v>
      </c>
      <c r="F921" s="33"/>
      <c r="G921" s="33"/>
      <c r="H921" s="33"/>
      <c r="I921" s="33"/>
      <c r="J921" s="34"/>
      <c r="K921" s="33"/>
    </row>
    <row r="922" spans="1:11" s="2" customFormat="1" ht="13.5" customHeight="1">
      <c r="A922" s="19">
        <v>120</v>
      </c>
      <c r="B922" s="20" t="s">
        <v>904</v>
      </c>
      <c r="C922" s="20" t="s">
        <v>905</v>
      </c>
      <c r="D922" s="20" t="s">
        <v>235</v>
      </c>
      <c r="E922" s="21">
        <v>966.27300000000002</v>
      </c>
      <c r="F922" s="21">
        <v>0.13100000000000001</v>
      </c>
      <c r="G922" s="21">
        <v>0</v>
      </c>
      <c r="H922" s="21">
        <v>126.58199999999999</v>
      </c>
      <c r="I922" s="21">
        <v>126.58199999999999</v>
      </c>
      <c r="J922" s="22">
        <v>0</v>
      </c>
      <c r="K922" s="21">
        <v>0</v>
      </c>
    </row>
    <row r="923" spans="1:11" s="2" customFormat="1" ht="13.5" customHeight="1">
      <c r="A923" s="27"/>
      <c r="B923" s="28"/>
      <c r="C923" s="28" t="s">
        <v>896</v>
      </c>
      <c r="D923" s="28"/>
      <c r="E923" s="29">
        <v>278.45999999999998</v>
      </c>
      <c r="F923" s="29"/>
      <c r="G923" s="29"/>
      <c r="H923" s="29"/>
      <c r="I923" s="29"/>
      <c r="J923" s="30"/>
      <c r="K923" s="29"/>
    </row>
    <row r="924" spans="1:11" s="2" customFormat="1" ht="13.5" customHeight="1">
      <c r="A924" s="27"/>
      <c r="B924" s="28"/>
      <c r="C924" s="28" t="s">
        <v>884</v>
      </c>
      <c r="D924" s="28"/>
      <c r="E924" s="29">
        <v>154.22</v>
      </c>
      <c r="F924" s="29"/>
      <c r="G924" s="29"/>
      <c r="H924" s="29"/>
      <c r="I924" s="29"/>
      <c r="J924" s="30"/>
      <c r="K924" s="29"/>
    </row>
    <row r="925" spans="1:11" s="2" customFormat="1" ht="13.5" customHeight="1">
      <c r="A925" s="27"/>
      <c r="B925" s="28"/>
      <c r="C925" s="28" t="s">
        <v>899</v>
      </c>
      <c r="D925" s="28"/>
      <c r="E925" s="29">
        <v>46.74</v>
      </c>
      <c r="F925" s="29"/>
      <c r="G925" s="29"/>
      <c r="H925" s="29"/>
      <c r="I925" s="29"/>
      <c r="J925" s="30"/>
      <c r="K925" s="29"/>
    </row>
    <row r="926" spans="1:11" s="2" customFormat="1" ht="13.5" customHeight="1">
      <c r="A926" s="27"/>
      <c r="B926" s="28"/>
      <c r="C926" s="28" t="s">
        <v>887</v>
      </c>
      <c r="D926" s="28"/>
      <c r="E926" s="29">
        <v>201.73500000000001</v>
      </c>
      <c r="F926" s="29"/>
      <c r="G926" s="29"/>
      <c r="H926" s="29"/>
      <c r="I926" s="29"/>
      <c r="J926" s="30"/>
      <c r="K926" s="29"/>
    </row>
    <row r="927" spans="1:11" s="2" customFormat="1" ht="13.5" customHeight="1">
      <c r="A927" s="27"/>
      <c r="B927" s="28"/>
      <c r="C927" s="28" t="s">
        <v>893</v>
      </c>
      <c r="D927" s="28"/>
      <c r="E927" s="29">
        <v>144</v>
      </c>
      <c r="F927" s="29"/>
      <c r="G927" s="29"/>
      <c r="H927" s="29"/>
      <c r="I927" s="29"/>
      <c r="J927" s="30"/>
      <c r="K927" s="29"/>
    </row>
    <row r="928" spans="1:11" s="2" customFormat="1" ht="13.5" customHeight="1">
      <c r="A928" s="27"/>
      <c r="B928" s="28"/>
      <c r="C928" s="28" t="s">
        <v>890</v>
      </c>
      <c r="D928" s="28"/>
      <c r="E928" s="29">
        <v>136.26</v>
      </c>
      <c r="F928" s="29"/>
      <c r="G928" s="29"/>
      <c r="H928" s="29"/>
      <c r="I928" s="29"/>
      <c r="J928" s="30"/>
      <c r="K928" s="29"/>
    </row>
    <row r="929" spans="1:11" s="2" customFormat="1" ht="13.5" customHeight="1">
      <c r="A929" s="27"/>
      <c r="B929" s="28"/>
      <c r="C929" s="28" t="s">
        <v>881</v>
      </c>
      <c r="D929" s="28"/>
      <c r="E929" s="29">
        <v>4.8579999999999997</v>
      </c>
      <c r="F929" s="29"/>
      <c r="G929" s="29"/>
      <c r="H929" s="29"/>
      <c r="I929" s="29"/>
      <c r="J929" s="30"/>
      <c r="K929" s="29"/>
    </row>
    <row r="930" spans="1:11" s="2" customFormat="1" ht="13.5" customHeight="1">
      <c r="A930" s="31"/>
      <c r="B930" s="32"/>
      <c r="C930" s="32" t="s">
        <v>186</v>
      </c>
      <c r="D930" s="32"/>
      <c r="E930" s="33">
        <v>966.27300000000002</v>
      </c>
      <c r="F930" s="33"/>
      <c r="G930" s="33"/>
      <c r="H930" s="33"/>
      <c r="I930" s="33"/>
      <c r="J930" s="34"/>
      <c r="K930" s="33"/>
    </row>
    <row r="931" spans="1:11" s="2" customFormat="1" ht="13.5" customHeight="1">
      <c r="A931" s="39">
        <v>121</v>
      </c>
      <c r="B931" s="40" t="s">
        <v>906</v>
      </c>
      <c r="C931" s="40" t="s">
        <v>907</v>
      </c>
      <c r="D931" s="40" t="s">
        <v>235</v>
      </c>
      <c r="E931" s="41">
        <v>1111.2139999999999</v>
      </c>
      <c r="F931" s="41">
        <v>0.85699999999999998</v>
      </c>
      <c r="G931" s="41">
        <v>952.31</v>
      </c>
      <c r="H931" s="41">
        <v>0</v>
      </c>
      <c r="I931" s="41">
        <v>952.31</v>
      </c>
      <c r="J931" s="42">
        <v>1E-4</v>
      </c>
      <c r="K931" s="41">
        <v>0.1111214</v>
      </c>
    </row>
    <row r="932" spans="1:11" s="2" customFormat="1" ht="13.5" customHeight="1">
      <c r="A932" s="27"/>
      <c r="B932" s="28"/>
      <c r="C932" s="28" t="s">
        <v>908</v>
      </c>
      <c r="D932" s="28"/>
      <c r="E932" s="29">
        <v>1111.2139999999999</v>
      </c>
      <c r="F932" s="29"/>
      <c r="G932" s="29"/>
      <c r="H932" s="29"/>
      <c r="I932" s="29"/>
      <c r="J932" s="30"/>
      <c r="K932" s="29"/>
    </row>
    <row r="933" spans="1:11" s="2" customFormat="1" ht="13.5" customHeight="1">
      <c r="A933" s="31"/>
      <c r="B933" s="32"/>
      <c r="C933" s="32" t="s">
        <v>186</v>
      </c>
      <c r="D933" s="32"/>
      <c r="E933" s="33">
        <v>1111.2139999999999</v>
      </c>
      <c r="F933" s="33"/>
      <c r="G933" s="33"/>
      <c r="H933" s="33"/>
      <c r="I933" s="33"/>
      <c r="J933" s="34"/>
      <c r="K933" s="33"/>
    </row>
    <row r="934" spans="1:11" s="2" customFormat="1" ht="28.5" customHeight="1">
      <c r="A934" s="15"/>
      <c r="B934" s="16" t="s">
        <v>79</v>
      </c>
      <c r="C934" s="16" t="s">
        <v>39</v>
      </c>
      <c r="D934" s="16"/>
      <c r="E934" s="17"/>
      <c r="F934" s="17"/>
      <c r="G934" s="17">
        <v>0</v>
      </c>
      <c r="H934" s="17">
        <v>1370.0219999999999</v>
      </c>
      <c r="I934" s="17">
        <v>1370.0219999999999</v>
      </c>
      <c r="J934" s="18"/>
      <c r="K934" s="17">
        <v>0</v>
      </c>
    </row>
    <row r="935" spans="1:11" s="2" customFormat="1" ht="24" customHeight="1">
      <c r="A935" s="19">
        <v>122</v>
      </c>
      <c r="B935" s="20" t="s">
        <v>909</v>
      </c>
      <c r="C935" s="20" t="s">
        <v>910</v>
      </c>
      <c r="D935" s="20" t="s">
        <v>208</v>
      </c>
      <c r="E935" s="21">
        <v>229.25399999999999</v>
      </c>
      <c r="F935" s="21">
        <v>5.976</v>
      </c>
      <c r="G935" s="21">
        <v>0</v>
      </c>
      <c r="H935" s="21">
        <v>1370.0219999999999</v>
      </c>
      <c r="I935" s="21">
        <v>1370.0219999999999</v>
      </c>
      <c r="J935" s="22">
        <v>0</v>
      </c>
      <c r="K935" s="21">
        <v>0</v>
      </c>
    </row>
    <row r="936" spans="1:11" s="2" customFormat="1" ht="30.75" customHeight="1">
      <c r="A936" s="11"/>
      <c r="B936" s="12" t="s">
        <v>14</v>
      </c>
      <c r="C936" s="12" t="s">
        <v>80</v>
      </c>
      <c r="D936" s="12"/>
      <c r="E936" s="13"/>
      <c r="F936" s="13"/>
      <c r="G936" s="13">
        <v>49.384999999999998</v>
      </c>
      <c r="H936" s="13">
        <v>13.114000000000001</v>
      </c>
      <c r="I936" s="13">
        <v>62.499000000000002</v>
      </c>
      <c r="J936" s="14"/>
      <c r="K936" s="13">
        <v>1.9252480000000001</v>
      </c>
    </row>
    <row r="937" spans="1:11" s="2" customFormat="1" ht="28.5" customHeight="1">
      <c r="A937" s="15"/>
      <c r="B937" s="16" t="s">
        <v>81</v>
      </c>
      <c r="C937" s="16" t="s">
        <v>82</v>
      </c>
      <c r="D937" s="16"/>
      <c r="E937" s="17"/>
      <c r="F937" s="17"/>
      <c r="G937" s="17">
        <v>14.336</v>
      </c>
      <c r="H937" s="17">
        <v>3.5310000000000001</v>
      </c>
      <c r="I937" s="17">
        <v>17.867000000000001</v>
      </c>
      <c r="J937" s="18"/>
      <c r="K937" s="17">
        <v>0.98316400000000004</v>
      </c>
    </row>
    <row r="938" spans="1:11" s="2" customFormat="1" ht="24" customHeight="1">
      <c r="A938" s="19">
        <v>123</v>
      </c>
      <c r="B938" s="20" t="s">
        <v>911</v>
      </c>
      <c r="C938" s="20" t="s">
        <v>912</v>
      </c>
      <c r="D938" s="20" t="s">
        <v>235</v>
      </c>
      <c r="E938" s="21">
        <v>5.2</v>
      </c>
      <c r="F938" s="21">
        <v>3.4359999999999999</v>
      </c>
      <c r="G938" s="21">
        <v>14.336</v>
      </c>
      <c r="H938" s="21">
        <v>3.5310000000000001</v>
      </c>
      <c r="I938" s="21">
        <v>17.867000000000001</v>
      </c>
      <c r="J938" s="22">
        <v>0.18906999999999999</v>
      </c>
      <c r="K938" s="21">
        <v>0.98316400000000004</v>
      </c>
    </row>
    <row r="939" spans="1:11" s="2" customFormat="1" ht="13.5" customHeight="1">
      <c r="A939" s="23"/>
      <c r="B939" s="24"/>
      <c r="C939" s="24" t="s">
        <v>913</v>
      </c>
      <c r="D939" s="24"/>
      <c r="E939" s="25"/>
      <c r="F939" s="25"/>
      <c r="G939" s="25"/>
      <c r="H939" s="25"/>
      <c r="I939" s="25"/>
      <c r="J939" s="26"/>
      <c r="K939" s="25"/>
    </row>
    <row r="940" spans="1:11" s="2" customFormat="1" ht="13.5" customHeight="1">
      <c r="A940" s="27"/>
      <c r="B940" s="28"/>
      <c r="C940" s="28" t="s">
        <v>914</v>
      </c>
      <c r="D940" s="28"/>
      <c r="E940" s="29">
        <v>5.2</v>
      </c>
      <c r="F940" s="29"/>
      <c r="G940" s="29"/>
      <c r="H940" s="29"/>
      <c r="I940" s="29"/>
      <c r="J940" s="30"/>
      <c r="K940" s="29"/>
    </row>
    <row r="941" spans="1:11" s="2" customFormat="1" ht="13.5" customHeight="1">
      <c r="A941" s="31"/>
      <c r="B941" s="32"/>
      <c r="C941" s="32" t="s">
        <v>186</v>
      </c>
      <c r="D941" s="32"/>
      <c r="E941" s="33">
        <v>5.2</v>
      </c>
      <c r="F941" s="33"/>
      <c r="G941" s="33"/>
      <c r="H941" s="33"/>
      <c r="I941" s="33"/>
      <c r="J941" s="34"/>
      <c r="K941" s="33"/>
    </row>
    <row r="942" spans="1:11" s="2" customFormat="1" ht="28.5" customHeight="1">
      <c r="A942" s="15"/>
      <c r="B942" s="16" t="s">
        <v>83</v>
      </c>
      <c r="C942" s="16" t="s">
        <v>84</v>
      </c>
      <c r="D942" s="16"/>
      <c r="E942" s="17"/>
      <c r="F942" s="17"/>
      <c r="G942" s="17">
        <v>35.048999999999999</v>
      </c>
      <c r="H942" s="17">
        <v>9.5830000000000002</v>
      </c>
      <c r="I942" s="17">
        <v>44.631999999999998</v>
      </c>
      <c r="J942" s="18"/>
      <c r="K942" s="17">
        <v>0.94208400000000003</v>
      </c>
    </row>
    <row r="943" spans="1:11" s="2" customFormat="1" ht="13.5" customHeight="1">
      <c r="A943" s="19">
        <v>124</v>
      </c>
      <c r="B943" s="20" t="s">
        <v>915</v>
      </c>
      <c r="C943" s="20" t="s">
        <v>916</v>
      </c>
      <c r="D943" s="20" t="s">
        <v>235</v>
      </c>
      <c r="E943" s="21">
        <v>3.9</v>
      </c>
      <c r="F943" s="21">
        <v>11.444000000000001</v>
      </c>
      <c r="G943" s="21">
        <v>35.048999999999999</v>
      </c>
      <c r="H943" s="21">
        <v>9.5830000000000002</v>
      </c>
      <c r="I943" s="21">
        <v>44.631999999999998</v>
      </c>
      <c r="J943" s="22">
        <v>0.24156</v>
      </c>
      <c r="K943" s="21">
        <v>0.94208400000000003</v>
      </c>
    </row>
    <row r="944" spans="1:11" s="2" customFormat="1" ht="13.5" customHeight="1">
      <c r="A944" s="23"/>
      <c r="B944" s="24"/>
      <c r="C944" s="24" t="s">
        <v>913</v>
      </c>
      <c r="D944" s="24"/>
      <c r="E944" s="25"/>
      <c r="F944" s="25"/>
      <c r="G944" s="25"/>
      <c r="H944" s="25"/>
      <c r="I944" s="25"/>
      <c r="J944" s="26"/>
      <c r="K944" s="25"/>
    </row>
    <row r="945" spans="1:11" s="2" customFormat="1" ht="13.5" customHeight="1">
      <c r="A945" s="27"/>
      <c r="B945" s="28"/>
      <c r="C945" s="28" t="s">
        <v>917</v>
      </c>
      <c r="D945" s="28"/>
      <c r="E945" s="29">
        <v>3.9</v>
      </c>
      <c r="F945" s="29"/>
      <c r="G945" s="29"/>
      <c r="H945" s="29"/>
      <c r="I945" s="29"/>
      <c r="J945" s="30"/>
      <c r="K945" s="29"/>
    </row>
    <row r="946" spans="1:11" s="2" customFormat="1" ht="13.5" customHeight="1">
      <c r="A946" s="31"/>
      <c r="B946" s="32"/>
      <c r="C946" s="32" t="s">
        <v>186</v>
      </c>
      <c r="D946" s="32"/>
      <c r="E946" s="33">
        <v>3.9</v>
      </c>
      <c r="F946" s="33"/>
      <c r="G946" s="33"/>
      <c r="H946" s="33"/>
      <c r="I946" s="33"/>
      <c r="J946" s="34"/>
      <c r="K946" s="33"/>
    </row>
    <row r="947" spans="1:11" s="2" customFormat="1" ht="30.75" customHeight="1">
      <c r="A947" s="11"/>
      <c r="B947" s="12" t="s">
        <v>85</v>
      </c>
      <c r="C947" s="12" t="s">
        <v>86</v>
      </c>
      <c r="D947" s="12"/>
      <c r="E947" s="13"/>
      <c r="F947" s="13"/>
      <c r="G947" s="13">
        <v>90992.805999999997</v>
      </c>
      <c r="H947" s="13">
        <v>26896.671999999999</v>
      </c>
      <c r="I947" s="13">
        <v>117889.478</v>
      </c>
      <c r="J947" s="14"/>
      <c r="K947" s="13">
        <v>71.764581050000004</v>
      </c>
    </row>
    <row r="948" spans="1:11" s="2" customFormat="1" ht="28.5" customHeight="1">
      <c r="A948" s="15"/>
      <c r="B948" s="16" t="s">
        <v>87</v>
      </c>
      <c r="C948" s="16" t="s">
        <v>88</v>
      </c>
      <c r="D948" s="16"/>
      <c r="E948" s="17"/>
      <c r="F948" s="17"/>
      <c r="G948" s="17">
        <v>7520.5410000000002</v>
      </c>
      <c r="H948" s="17">
        <v>2849.346</v>
      </c>
      <c r="I948" s="17">
        <v>10369.887000000001</v>
      </c>
      <c r="J948" s="18"/>
      <c r="K948" s="17">
        <v>2.4845568600000001</v>
      </c>
    </row>
    <row r="949" spans="1:11" s="2" customFormat="1" ht="24" customHeight="1">
      <c r="A949" s="19">
        <v>125</v>
      </c>
      <c r="B949" s="20" t="s">
        <v>918</v>
      </c>
      <c r="C949" s="20" t="s">
        <v>919</v>
      </c>
      <c r="D949" s="20" t="s">
        <v>235</v>
      </c>
      <c r="E949" s="21">
        <v>86.45</v>
      </c>
      <c r="F949" s="21">
        <v>6.375</v>
      </c>
      <c r="G949" s="21">
        <v>361.79300000000001</v>
      </c>
      <c r="H949" s="21">
        <v>189.32599999999999</v>
      </c>
      <c r="I949" s="21">
        <v>551.11900000000003</v>
      </c>
      <c r="J949" s="22">
        <v>1.42E-3</v>
      </c>
      <c r="K949" s="21">
        <v>0.12275899999999999</v>
      </c>
    </row>
    <row r="950" spans="1:11" s="2" customFormat="1" ht="13.5" customHeight="1">
      <c r="A950" s="23"/>
      <c r="B950" s="24"/>
      <c r="C950" s="24" t="s">
        <v>300</v>
      </c>
      <c r="D950" s="24"/>
      <c r="E950" s="25"/>
      <c r="F950" s="25"/>
      <c r="G950" s="25"/>
      <c r="H950" s="25"/>
      <c r="I950" s="25"/>
      <c r="J950" s="26"/>
      <c r="K950" s="25"/>
    </row>
    <row r="951" spans="1:11" s="2" customFormat="1" ht="24" customHeight="1">
      <c r="A951" s="27"/>
      <c r="B951" s="28"/>
      <c r="C951" s="28" t="s">
        <v>920</v>
      </c>
      <c r="D951" s="28"/>
      <c r="E951" s="29">
        <v>42.18</v>
      </c>
      <c r="F951" s="29"/>
      <c r="G951" s="29"/>
      <c r="H951" s="29"/>
      <c r="I951" s="29"/>
      <c r="J951" s="30"/>
      <c r="K951" s="29"/>
    </row>
    <row r="952" spans="1:11" s="2" customFormat="1" ht="13.5" customHeight="1">
      <c r="A952" s="35"/>
      <c r="B952" s="36"/>
      <c r="C952" s="36" t="s">
        <v>199</v>
      </c>
      <c r="D952" s="36"/>
      <c r="E952" s="37">
        <v>42.18</v>
      </c>
      <c r="F952" s="37"/>
      <c r="G952" s="37"/>
      <c r="H952" s="37"/>
      <c r="I952" s="37"/>
      <c r="J952" s="38"/>
      <c r="K952" s="37"/>
    </row>
    <row r="953" spans="1:11" s="2" customFormat="1" ht="13.5" customHeight="1">
      <c r="A953" s="23"/>
      <c r="B953" s="24"/>
      <c r="C953" s="24" t="s">
        <v>443</v>
      </c>
      <c r="D953" s="24"/>
      <c r="E953" s="25"/>
      <c r="F953" s="25"/>
      <c r="G953" s="25"/>
      <c r="H953" s="25"/>
      <c r="I953" s="25"/>
      <c r="J953" s="26"/>
      <c r="K953" s="25"/>
    </row>
    <row r="954" spans="1:11" s="2" customFormat="1" ht="13.5" customHeight="1">
      <c r="A954" s="27"/>
      <c r="B954" s="28"/>
      <c r="C954" s="28" t="s">
        <v>921</v>
      </c>
      <c r="D954" s="28"/>
      <c r="E954" s="29">
        <v>44.27</v>
      </c>
      <c r="F954" s="29"/>
      <c r="G954" s="29"/>
      <c r="H954" s="29"/>
      <c r="I954" s="29"/>
      <c r="J954" s="30"/>
      <c r="K954" s="29"/>
    </row>
    <row r="955" spans="1:11" s="2" customFormat="1" ht="13.5" customHeight="1">
      <c r="A955" s="35"/>
      <c r="B955" s="36"/>
      <c r="C955" s="36" t="s">
        <v>199</v>
      </c>
      <c r="D955" s="36"/>
      <c r="E955" s="37">
        <v>44.27</v>
      </c>
      <c r="F955" s="37"/>
      <c r="G955" s="37"/>
      <c r="H955" s="37"/>
      <c r="I955" s="37"/>
      <c r="J955" s="38"/>
      <c r="K955" s="37"/>
    </row>
    <row r="956" spans="1:11" s="2" customFormat="1" ht="13.5" customHeight="1">
      <c r="A956" s="31"/>
      <c r="B956" s="32"/>
      <c r="C956" s="32" t="s">
        <v>186</v>
      </c>
      <c r="D956" s="32"/>
      <c r="E956" s="33">
        <v>86.45</v>
      </c>
      <c r="F956" s="33"/>
      <c r="G956" s="33"/>
      <c r="H956" s="33"/>
      <c r="I956" s="33"/>
      <c r="J956" s="34"/>
      <c r="K956" s="33"/>
    </row>
    <row r="957" spans="1:11" s="2" customFormat="1" ht="24" customHeight="1">
      <c r="A957" s="19">
        <v>126</v>
      </c>
      <c r="B957" s="20" t="s">
        <v>922</v>
      </c>
      <c r="C957" s="20" t="s">
        <v>923</v>
      </c>
      <c r="D957" s="20" t="s">
        <v>235</v>
      </c>
      <c r="E957" s="21">
        <v>91.73</v>
      </c>
      <c r="F957" s="21">
        <v>7.69</v>
      </c>
      <c r="G957" s="21">
        <v>419.02300000000002</v>
      </c>
      <c r="H957" s="21">
        <v>286.38099999999997</v>
      </c>
      <c r="I957" s="21">
        <v>705.404</v>
      </c>
      <c r="J957" s="22">
        <v>1.5499999999999999E-3</v>
      </c>
      <c r="K957" s="21">
        <v>0.14218149999999999</v>
      </c>
    </row>
    <row r="958" spans="1:11" s="2" customFormat="1" ht="13.5" customHeight="1">
      <c r="A958" s="23"/>
      <c r="B958" s="24"/>
      <c r="C958" s="24" t="s">
        <v>924</v>
      </c>
      <c r="D958" s="24"/>
      <c r="E958" s="25"/>
      <c r="F958" s="25"/>
      <c r="G958" s="25"/>
      <c r="H958" s="25"/>
      <c r="I958" s="25"/>
      <c r="J958" s="26"/>
      <c r="K958" s="25"/>
    </row>
    <row r="959" spans="1:11" s="2" customFormat="1" ht="13.5" customHeight="1">
      <c r="A959" s="27"/>
      <c r="B959" s="28"/>
      <c r="C959" s="28" t="s">
        <v>925</v>
      </c>
      <c r="D959" s="28"/>
      <c r="E959" s="29">
        <v>4.62</v>
      </c>
      <c r="F959" s="29"/>
      <c r="G959" s="29"/>
      <c r="H959" s="29"/>
      <c r="I959" s="29"/>
      <c r="J959" s="30"/>
      <c r="K959" s="29"/>
    </row>
    <row r="960" spans="1:11" s="2" customFormat="1" ht="13.5" customHeight="1">
      <c r="A960" s="27"/>
      <c r="B960" s="28"/>
      <c r="C960" s="28" t="s">
        <v>926</v>
      </c>
      <c r="D960" s="28"/>
      <c r="E960" s="29">
        <v>1.32</v>
      </c>
      <c r="F960" s="29"/>
      <c r="G960" s="29"/>
      <c r="H960" s="29"/>
      <c r="I960" s="29"/>
      <c r="J960" s="30"/>
      <c r="K960" s="29"/>
    </row>
    <row r="961" spans="1:11" s="2" customFormat="1" ht="13.5" customHeight="1">
      <c r="A961" s="27"/>
      <c r="B961" s="28"/>
      <c r="C961" s="28" t="s">
        <v>927</v>
      </c>
      <c r="D961" s="28"/>
      <c r="E961" s="29">
        <v>5.04</v>
      </c>
      <c r="F961" s="29"/>
      <c r="G961" s="29"/>
      <c r="H961" s="29"/>
      <c r="I961" s="29"/>
      <c r="J961" s="30"/>
      <c r="K961" s="29"/>
    </row>
    <row r="962" spans="1:11" s="2" customFormat="1" ht="13.5" customHeight="1">
      <c r="A962" s="27"/>
      <c r="B962" s="28"/>
      <c r="C962" s="28" t="s">
        <v>928</v>
      </c>
      <c r="D962" s="28"/>
      <c r="E962" s="29">
        <v>1.5</v>
      </c>
      <c r="F962" s="29"/>
      <c r="G962" s="29"/>
      <c r="H962" s="29"/>
      <c r="I962" s="29"/>
      <c r="J962" s="30"/>
      <c r="K962" s="29"/>
    </row>
    <row r="963" spans="1:11" s="2" customFormat="1" ht="13.5" customHeight="1">
      <c r="A963" s="27"/>
      <c r="B963" s="28"/>
      <c r="C963" s="28" t="s">
        <v>929</v>
      </c>
      <c r="D963" s="28"/>
      <c r="E963" s="29">
        <v>2.04</v>
      </c>
      <c r="F963" s="29"/>
      <c r="G963" s="29"/>
      <c r="H963" s="29"/>
      <c r="I963" s="29"/>
      <c r="J963" s="30"/>
      <c r="K963" s="29"/>
    </row>
    <row r="964" spans="1:11" s="2" customFormat="1" ht="13.5" customHeight="1">
      <c r="A964" s="27"/>
      <c r="B964" s="28"/>
      <c r="C964" s="28" t="s">
        <v>930</v>
      </c>
      <c r="D964" s="28"/>
      <c r="E964" s="29">
        <v>3.36</v>
      </c>
      <c r="F964" s="29"/>
      <c r="G964" s="29"/>
      <c r="H964" s="29"/>
      <c r="I964" s="29"/>
      <c r="J964" s="30"/>
      <c r="K964" s="29"/>
    </row>
    <row r="965" spans="1:11" s="2" customFormat="1" ht="13.5" customHeight="1">
      <c r="A965" s="27"/>
      <c r="B965" s="28"/>
      <c r="C965" s="28" t="s">
        <v>931</v>
      </c>
      <c r="D965" s="28"/>
      <c r="E965" s="29">
        <v>2.58</v>
      </c>
      <c r="F965" s="29"/>
      <c r="G965" s="29"/>
      <c r="H965" s="29"/>
      <c r="I965" s="29"/>
      <c r="J965" s="30"/>
      <c r="K965" s="29"/>
    </row>
    <row r="966" spans="1:11" s="2" customFormat="1" ht="13.5" customHeight="1">
      <c r="A966" s="27"/>
      <c r="B966" s="28"/>
      <c r="C966" s="28" t="s">
        <v>932</v>
      </c>
      <c r="D966" s="28"/>
      <c r="E966" s="29">
        <v>1.8</v>
      </c>
      <c r="F966" s="29"/>
      <c r="G966" s="29"/>
      <c r="H966" s="29"/>
      <c r="I966" s="29"/>
      <c r="J966" s="30"/>
      <c r="K966" s="29"/>
    </row>
    <row r="967" spans="1:11" s="2" customFormat="1" ht="13.5" customHeight="1">
      <c r="A967" s="27"/>
      <c r="B967" s="28"/>
      <c r="C967" s="28" t="s">
        <v>933</v>
      </c>
      <c r="D967" s="28"/>
      <c r="E967" s="29">
        <v>2.1</v>
      </c>
      <c r="F967" s="29"/>
      <c r="G967" s="29"/>
      <c r="H967" s="29"/>
      <c r="I967" s="29"/>
      <c r="J967" s="30"/>
      <c r="K967" s="29"/>
    </row>
    <row r="968" spans="1:11" s="2" customFormat="1" ht="13.5" customHeight="1">
      <c r="A968" s="27"/>
      <c r="B968" s="28"/>
      <c r="C968" s="28" t="s">
        <v>934</v>
      </c>
      <c r="D968" s="28"/>
      <c r="E968" s="29">
        <v>1.98</v>
      </c>
      <c r="F968" s="29"/>
      <c r="G968" s="29"/>
      <c r="H968" s="29"/>
      <c r="I968" s="29"/>
      <c r="J968" s="30"/>
      <c r="K968" s="29"/>
    </row>
    <row r="969" spans="1:11" s="2" customFormat="1" ht="13.5" customHeight="1">
      <c r="A969" s="27"/>
      <c r="B969" s="28"/>
      <c r="C969" s="28" t="s">
        <v>935</v>
      </c>
      <c r="D969" s="28"/>
      <c r="E969" s="29">
        <v>12.47</v>
      </c>
      <c r="F969" s="29"/>
      <c r="G969" s="29"/>
      <c r="H969" s="29"/>
      <c r="I969" s="29"/>
      <c r="J969" s="30"/>
      <c r="K969" s="29"/>
    </row>
    <row r="970" spans="1:11" s="2" customFormat="1" ht="13.5" customHeight="1">
      <c r="A970" s="27"/>
      <c r="B970" s="28"/>
      <c r="C970" s="28" t="s">
        <v>936</v>
      </c>
      <c r="D970" s="28"/>
      <c r="E970" s="29">
        <v>1.68</v>
      </c>
      <c r="F970" s="29"/>
      <c r="G970" s="29"/>
      <c r="H970" s="29"/>
      <c r="I970" s="29"/>
      <c r="J970" s="30"/>
      <c r="K970" s="29"/>
    </row>
    <row r="971" spans="1:11" s="2" customFormat="1" ht="13.5" customHeight="1">
      <c r="A971" s="35"/>
      <c r="B971" s="36"/>
      <c r="C971" s="36" t="s">
        <v>199</v>
      </c>
      <c r="D971" s="36"/>
      <c r="E971" s="37">
        <v>40.49</v>
      </c>
      <c r="F971" s="37"/>
      <c r="G971" s="37"/>
      <c r="H971" s="37"/>
      <c r="I971" s="37"/>
      <c r="J971" s="38"/>
      <c r="K971" s="37"/>
    </row>
    <row r="972" spans="1:11" s="2" customFormat="1" ht="13.5" customHeight="1">
      <c r="A972" s="23"/>
      <c r="B972" s="24"/>
      <c r="C972" s="24" t="s">
        <v>443</v>
      </c>
      <c r="D972" s="24"/>
      <c r="E972" s="25"/>
      <c r="F972" s="25"/>
      <c r="G972" s="25"/>
      <c r="H972" s="25"/>
      <c r="I972" s="25"/>
      <c r="J972" s="26"/>
      <c r="K972" s="25"/>
    </row>
    <row r="973" spans="1:11" s="2" customFormat="1" ht="24" customHeight="1">
      <c r="A973" s="27"/>
      <c r="B973" s="28"/>
      <c r="C973" s="28" t="s">
        <v>937</v>
      </c>
      <c r="D973" s="28"/>
      <c r="E973" s="29">
        <v>27.3</v>
      </c>
      <c r="F973" s="29"/>
      <c r="G973" s="29"/>
      <c r="H973" s="29"/>
      <c r="I973" s="29"/>
      <c r="J973" s="30"/>
      <c r="K973" s="29"/>
    </row>
    <row r="974" spans="1:11" s="2" customFormat="1" ht="13.5" customHeight="1">
      <c r="A974" s="27"/>
      <c r="B974" s="28"/>
      <c r="C974" s="28" t="s">
        <v>938</v>
      </c>
      <c r="D974" s="28"/>
      <c r="E974" s="29">
        <v>1.8</v>
      </c>
      <c r="F974" s="29"/>
      <c r="G974" s="29"/>
      <c r="H974" s="29"/>
      <c r="I974" s="29"/>
      <c r="J974" s="30"/>
      <c r="K974" s="29"/>
    </row>
    <row r="975" spans="1:11" s="2" customFormat="1" ht="13.5" customHeight="1">
      <c r="A975" s="27"/>
      <c r="B975" s="28"/>
      <c r="C975" s="28" t="s">
        <v>939</v>
      </c>
      <c r="D975" s="28"/>
      <c r="E975" s="29">
        <v>1.71</v>
      </c>
      <c r="F975" s="29"/>
      <c r="G975" s="29"/>
      <c r="H975" s="29"/>
      <c r="I975" s="29"/>
      <c r="J975" s="30"/>
      <c r="K975" s="29"/>
    </row>
    <row r="976" spans="1:11" s="2" customFormat="1" ht="13.5" customHeight="1">
      <c r="A976" s="27"/>
      <c r="B976" s="28"/>
      <c r="C976" s="28" t="s">
        <v>940</v>
      </c>
      <c r="D976" s="28"/>
      <c r="E976" s="29">
        <v>0.04</v>
      </c>
      <c r="F976" s="29"/>
      <c r="G976" s="29"/>
      <c r="H976" s="29"/>
      <c r="I976" s="29"/>
      <c r="J976" s="30"/>
      <c r="K976" s="29"/>
    </row>
    <row r="977" spans="1:11" s="2" customFormat="1" ht="13.5" customHeight="1">
      <c r="A977" s="27"/>
      <c r="B977" s="28"/>
      <c r="C977" s="28" t="s">
        <v>941</v>
      </c>
      <c r="D977" s="28"/>
      <c r="E977" s="29">
        <v>3.36</v>
      </c>
      <c r="F977" s="29"/>
      <c r="G977" s="29"/>
      <c r="H977" s="29"/>
      <c r="I977" s="29"/>
      <c r="J977" s="30"/>
      <c r="K977" s="29"/>
    </row>
    <row r="978" spans="1:11" s="2" customFormat="1" ht="13.5" customHeight="1">
      <c r="A978" s="27"/>
      <c r="B978" s="28"/>
      <c r="C978" s="28" t="s">
        <v>942</v>
      </c>
      <c r="D978" s="28"/>
      <c r="E978" s="29">
        <v>2.58</v>
      </c>
      <c r="F978" s="29"/>
      <c r="G978" s="29"/>
      <c r="H978" s="29"/>
      <c r="I978" s="29"/>
      <c r="J978" s="30"/>
      <c r="K978" s="29"/>
    </row>
    <row r="979" spans="1:11" s="2" customFormat="1" ht="13.5" customHeight="1">
      <c r="A979" s="27"/>
      <c r="B979" s="28"/>
      <c r="C979" s="28" t="s">
        <v>943</v>
      </c>
      <c r="D979" s="28"/>
      <c r="E979" s="29">
        <v>1.98</v>
      </c>
      <c r="F979" s="29"/>
      <c r="G979" s="29"/>
      <c r="H979" s="29"/>
      <c r="I979" s="29"/>
      <c r="J979" s="30"/>
      <c r="K979" s="29"/>
    </row>
    <row r="980" spans="1:11" s="2" customFormat="1" ht="13.5" customHeight="1">
      <c r="A980" s="27"/>
      <c r="B980" s="28"/>
      <c r="C980" s="28" t="s">
        <v>944</v>
      </c>
      <c r="D980" s="28"/>
      <c r="E980" s="29">
        <v>12.47</v>
      </c>
      <c r="F980" s="29"/>
      <c r="G980" s="29"/>
      <c r="H980" s="29"/>
      <c r="I980" s="29"/>
      <c r="J980" s="30"/>
      <c r="K980" s="29"/>
    </row>
    <row r="981" spans="1:11" s="2" customFormat="1" ht="13.5" customHeight="1">
      <c r="A981" s="35"/>
      <c r="B981" s="36"/>
      <c r="C981" s="36" t="s">
        <v>199</v>
      </c>
      <c r="D981" s="36"/>
      <c r="E981" s="37">
        <v>51.24</v>
      </c>
      <c r="F981" s="37"/>
      <c r="G981" s="37"/>
      <c r="H981" s="37"/>
      <c r="I981" s="37"/>
      <c r="J981" s="38"/>
      <c r="K981" s="37"/>
    </row>
    <row r="982" spans="1:11" s="2" customFormat="1" ht="13.5" customHeight="1">
      <c r="A982" s="31"/>
      <c r="B982" s="32"/>
      <c r="C982" s="32" t="s">
        <v>186</v>
      </c>
      <c r="D982" s="32"/>
      <c r="E982" s="33">
        <v>91.73</v>
      </c>
      <c r="F982" s="33"/>
      <c r="G982" s="33"/>
      <c r="H982" s="33"/>
      <c r="I982" s="33"/>
      <c r="J982" s="34"/>
      <c r="K982" s="33"/>
    </row>
    <row r="983" spans="1:11" s="2" customFormat="1" ht="24" customHeight="1">
      <c r="A983" s="19">
        <v>127</v>
      </c>
      <c r="B983" s="20" t="s">
        <v>945</v>
      </c>
      <c r="C983" s="20" t="s">
        <v>946</v>
      </c>
      <c r="D983" s="20" t="s">
        <v>235</v>
      </c>
      <c r="E983" s="21">
        <v>600</v>
      </c>
      <c r="F983" s="21">
        <v>3.3290000000000002</v>
      </c>
      <c r="G983" s="21">
        <v>437.4</v>
      </c>
      <c r="H983" s="21">
        <v>1560</v>
      </c>
      <c r="I983" s="21">
        <v>1997.4</v>
      </c>
      <c r="J983" s="22">
        <v>3.0000000000000001E-5</v>
      </c>
      <c r="K983" s="21">
        <v>1.7999999999999999E-2</v>
      </c>
    </row>
    <row r="984" spans="1:11" s="2" customFormat="1" ht="13.5" customHeight="1">
      <c r="A984" s="23"/>
      <c r="B984" s="24"/>
      <c r="C984" s="24" t="s">
        <v>947</v>
      </c>
      <c r="D984" s="24"/>
      <c r="E984" s="25"/>
      <c r="F984" s="25"/>
      <c r="G984" s="25"/>
      <c r="H984" s="25"/>
      <c r="I984" s="25"/>
      <c r="J984" s="26"/>
      <c r="K984" s="25"/>
    </row>
    <row r="985" spans="1:11" s="2" customFormat="1" ht="13.5" customHeight="1">
      <c r="A985" s="27"/>
      <c r="B985" s="28"/>
      <c r="C985" s="28" t="s">
        <v>948</v>
      </c>
      <c r="D985" s="28"/>
      <c r="E985" s="29">
        <v>600</v>
      </c>
      <c r="F985" s="29"/>
      <c r="G985" s="29"/>
      <c r="H985" s="29"/>
      <c r="I985" s="29"/>
      <c r="J985" s="30"/>
      <c r="K985" s="29"/>
    </row>
    <row r="986" spans="1:11" s="2" customFormat="1" ht="13.5" customHeight="1">
      <c r="A986" s="31"/>
      <c r="B986" s="32"/>
      <c r="C986" s="32" t="s">
        <v>186</v>
      </c>
      <c r="D986" s="32"/>
      <c r="E986" s="33">
        <v>600</v>
      </c>
      <c r="F986" s="33"/>
      <c r="G986" s="33"/>
      <c r="H986" s="33"/>
      <c r="I986" s="33"/>
      <c r="J986" s="34"/>
      <c r="K986" s="33"/>
    </row>
    <row r="987" spans="1:11" s="2" customFormat="1" ht="24" customHeight="1">
      <c r="A987" s="19">
        <v>128</v>
      </c>
      <c r="B987" s="20" t="s">
        <v>949</v>
      </c>
      <c r="C987" s="20" t="s">
        <v>950</v>
      </c>
      <c r="D987" s="20" t="s">
        <v>235</v>
      </c>
      <c r="E987" s="21">
        <v>92.652000000000001</v>
      </c>
      <c r="F987" s="21">
        <v>3.593</v>
      </c>
      <c r="G987" s="21">
        <v>67.543000000000006</v>
      </c>
      <c r="H987" s="21">
        <v>265.35599999999999</v>
      </c>
      <c r="I987" s="21">
        <v>332.899</v>
      </c>
      <c r="J987" s="22">
        <v>3.0000000000000001E-5</v>
      </c>
      <c r="K987" s="21">
        <v>2.7795599999999999E-3</v>
      </c>
    </row>
    <row r="988" spans="1:11" s="2" customFormat="1" ht="13.5" customHeight="1">
      <c r="A988" s="23"/>
      <c r="B988" s="24"/>
      <c r="C988" s="24" t="s">
        <v>951</v>
      </c>
      <c r="D988" s="24"/>
      <c r="E988" s="25"/>
      <c r="F988" s="25"/>
      <c r="G988" s="25"/>
      <c r="H988" s="25"/>
      <c r="I988" s="25"/>
      <c r="J988" s="26"/>
      <c r="K988" s="25"/>
    </row>
    <row r="989" spans="1:11" s="2" customFormat="1" ht="13.5" customHeight="1">
      <c r="A989" s="27"/>
      <c r="B989" s="28"/>
      <c r="C989" s="28" t="s">
        <v>952</v>
      </c>
      <c r="D989" s="28"/>
      <c r="E989" s="29">
        <v>38.121000000000002</v>
      </c>
      <c r="F989" s="29"/>
      <c r="G989" s="29"/>
      <c r="H989" s="29"/>
      <c r="I989" s="29"/>
      <c r="J989" s="30"/>
      <c r="K989" s="29"/>
    </row>
    <row r="990" spans="1:11" s="2" customFormat="1" ht="13.5" customHeight="1">
      <c r="A990" s="27"/>
      <c r="B990" s="28"/>
      <c r="C990" s="28" t="s">
        <v>953</v>
      </c>
      <c r="D990" s="28"/>
      <c r="E990" s="29">
        <v>47.100999999999999</v>
      </c>
      <c r="F990" s="29"/>
      <c r="G990" s="29"/>
      <c r="H990" s="29"/>
      <c r="I990" s="29"/>
      <c r="J990" s="30"/>
      <c r="K990" s="29"/>
    </row>
    <row r="991" spans="1:11" s="2" customFormat="1" ht="13.5" customHeight="1">
      <c r="A991" s="27"/>
      <c r="B991" s="28"/>
      <c r="C991" s="28" t="s">
        <v>954</v>
      </c>
      <c r="D991" s="28"/>
      <c r="E991" s="29">
        <v>7.43</v>
      </c>
      <c r="F991" s="29"/>
      <c r="G991" s="29"/>
      <c r="H991" s="29"/>
      <c r="I991" s="29"/>
      <c r="J991" s="30"/>
      <c r="K991" s="29"/>
    </row>
    <row r="992" spans="1:11" s="2" customFormat="1" ht="13.5" customHeight="1">
      <c r="A992" s="31"/>
      <c r="B992" s="32"/>
      <c r="C992" s="32" t="s">
        <v>186</v>
      </c>
      <c r="D992" s="32"/>
      <c r="E992" s="33">
        <v>92.652000000000001</v>
      </c>
      <c r="F992" s="33"/>
      <c r="G992" s="33"/>
      <c r="H992" s="33"/>
      <c r="I992" s="33"/>
      <c r="J992" s="34"/>
      <c r="K992" s="33"/>
    </row>
    <row r="993" spans="1:11" s="2" customFormat="1" ht="34.5" customHeight="1">
      <c r="A993" s="39">
        <v>129</v>
      </c>
      <c r="B993" s="40" t="s">
        <v>955</v>
      </c>
      <c r="C993" s="40" t="s">
        <v>956</v>
      </c>
      <c r="D993" s="40" t="s">
        <v>235</v>
      </c>
      <c r="E993" s="41">
        <v>801.18200000000002</v>
      </c>
      <c r="F993" s="41">
        <v>5.9039999999999999</v>
      </c>
      <c r="G993" s="41">
        <v>4730.1790000000001</v>
      </c>
      <c r="H993" s="41">
        <v>0</v>
      </c>
      <c r="I993" s="41">
        <v>4730.1790000000001</v>
      </c>
      <c r="J993" s="42">
        <v>2E-3</v>
      </c>
      <c r="K993" s="41">
        <v>1.6023639999999999</v>
      </c>
    </row>
    <row r="994" spans="1:11" s="2" customFormat="1" ht="13.5" customHeight="1">
      <c r="A994" s="27"/>
      <c r="B994" s="28"/>
      <c r="C994" s="28" t="s">
        <v>957</v>
      </c>
      <c r="D994" s="28"/>
      <c r="E994" s="29">
        <v>690</v>
      </c>
      <c r="F994" s="29"/>
      <c r="G994" s="29"/>
      <c r="H994" s="29"/>
      <c r="I994" s="29"/>
      <c r="J994" s="30"/>
      <c r="K994" s="29"/>
    </row>
    <row r="995" spans="1:11" s="2" customFormat="1" ht="13.5" customHeight="1">
      <c r="A995" s="27"/>
      <c r="B995" s="28"/>
      <c r="C995" s="28" t="s">
        <v>958</v>
      </c>
      <c r="D995" s="28"/>
      <c r="E995" s="29">
        <v>111.182</v>
      </c>
      <c r="F995" s="29"/>
      <c r="G995" s="29"/>
      <c r="H995" s="29"/>
      <c r="I995" s="29"/>
      <c r="J995" s="30"/>
      <c r="K995" s="29"/>
    </row>
    <row r="996" spans="1:11" s="2" customFormat="1" ht="13.5" customHeight="1">
      <c r="A996" s="31"/>
      <c r="B996" s="32"/>
      <c r="C996" s="32" t="s">
        <v>186</v>
      </c>
      <c r="D996" s="32"/>
      <c r="E996" s="33">
        <v>801.18200000000002</v>
      </c>
      <c r="F996" s="33"/>
      <c r="G996" s="33"/>
      <c r="H996" s="33"/>
      <c r="I996" s="33"/>
      <c r="J996" s="34"/>
      <c r="K996" s="33"/>
    </row>
    <row r="997" spans="1:11" s="2" customFormat="1" ht="13.5" customHeight="1">
      <c r="A997" s="19">
        <v>130</v>
      </c>
      <c r="B997" s="20" t="s">
        <v>959</v>
      </c>
      <c r="C997" s="20" t="s">
        <v>960</v>
      </c>
      <c r="D997" s="20" t="s">
        <v>235</v>
      </c>
      <c r="E997" s="21">
        <v>1200</v>
      </c>
      <c r="F997" s="21">
        <v>0.42099999999999999</v>
      </c>
      <c r="G997" s="21">
        <v>0</v>
      </c>
      <c r="H997" s="21">
        <v>505.2</v>
      </c>
      <c r="I997" s="21">
        <v>505.2</v>
      </c>
      <c r="J997" s="22">
        <v>0</v>
      </c>
      <c r="K997" s="21">
        <v>0</v>
      </c>
    </row>
    <row r="998" spans="1:11" s="2" customFormat="1" ht="13.5" customHeight="1">
      <c r="A998" s="23"/>
      <c r="B998" s="24"/>
      <c r="C998" s="24" t="s">
        <v>961</v>
      </c>
      <c r="D998" s="24"/>
      <c r="E998" s="25"/>
      <c r="F998" s="25"/>
      <c r="G998" s="25"/>
      <c r="H998" s="25"/>
      <c r="I998" s="25"/>
      <c r="J998" s="26"/>
      <c r="K998" s="25"/>
    </row>
    <row r="999" spans="1:11" s="2" customFormat="1" ht="13.5" customHeight="1">
      <c r="A999" s="27"/>
      <c r="B999" s="28"/>
      <c r="C999" s="28" t="s">
        <v>962</v>
      </c>
      <c r="D999" s="28"/>
      <c r="E999" s="29">
        <v>1200</v>
      </c>
      <c r="F999" s="29"/>
      <c r="G999" s="29"/>
      <c r="H999" s="29"/>
      <c r="I999" s="29"/>
      <c r="J999" s="30"/>
      <c r="K999" s="29"/>
    </row>
    <row r="1000" spans="1:11" s="2" customFormat="1" ht="13.5" customHeight="1">
      <c r="A1000" s="31"/>
      <c r="B1000" s="32"/>
      <c r="C1000" s="32" t="s">
        <v>186</v>
      </c>
      <c r="D1000" s="32"/>
      <c r="E1000" s="33">
        <v>1200</v>
      </c>
      <c r="F1000" s="33"/>
      <c r="G1000" s="33"/>
      <c r="H1000" s="33"/>
      <c r="I1000" s="33"/>
      <c r="J1000" s="34"/>
      <c r="K1000" s="33"/>
    </row>
    <row r="1001" spans="1:11" s="2" customFormat="1" ht="13.5" customHeight="1">
      <c r="A1001" s="19">
        <v>131</v>
      </c>
      <c r="B1001" s="20" t="s">
        <v>963</v>
      </c>
      <c r="C1001" s="20" t="s">
        <v>964</v>
      </c>
      <c r="D1001" s="20" t="s">
        <v>235</v>
      </c>
      <c r="E1001" s="21">
        <v>92.652000000000001</v>
      </c>
      <c r="F1001" s="21">
        <v>0.46500000000000002</v>
      </c>
      <c r="G1001" s="21">
        <v>0</v>
      </c>
      <c r="H1001" s="21">
        <v>43.082999999999998</v>
      </c>
      <c r="I1001" s="21">
        <v>43.082999999999998</v>
      </c>
      <c r="J1001" s="22">
        <v>0</v>
      </c>
      <c r="K1001" s="21">
        <v>0</v>
      </c>
    </row>
    <row r="1002" spans="1:11" s="2" customFormat="1" ht="13.5" customHeight="1">
      <c r="A1002" s="23"/>
      <c r="B1002" s="24"/>
      <c r="C1002" s="24" t="s">
        <v>965</v>
      </c>
      <c r="D1002" s="24"/>
      <c r="E1002" s="25"/>
      <c r="F1002" s="25"/>
      <c r="G1002" s="25"/>
      <c r="H1002" s="25"/>
      <c r="I1002" s="25"/>
      <c r="J1002" s="26"/>
      <c r="K1002" s="25"/>
    </row>
    <row r="1003" spans="1:11" s="2" customFormat="1" ht="13.5" customHeight="1">
      <c r="A1003" s="27"/>
      <c r="B1003" s="28"/>
      <c r="C1003" s="28" t="s">
        <v>952</v>
      </c>
      <c r="D1003" s="28"/>
      <c r="E1003" s="29">
        <v>38.121000000000002</v>
      </c>
      <c r="F1003" s="29"/>
      <c r="G1003" s="29"/>
      <c r="H1003" s="29"/>
      <c r="I1003" s="29"/>
      <c r="J1003" s="30"/>
      <c r="K1003" s="29"/>
    </row>
    <row r="1004" spans="1:11" s="2" customFormat="1" ht="13.5" customHeight="1">
      <c r="A1004" s="27"/>
      <c r="B1004" s="28"/>
      <c r="C1004" s="28" t="s">
        <v>953</v>
      </c>
      <c r="D1004" s="28"/>
      <c r="E1004" s="29">
        <v>47.100999999999999</v>
      </c>
      <c r="F1004" s="29"/>
      <c r="G1004" s="29"/>
      <c r="H1004" s="29"/>
      <c r="I1004" s="29"/>
      <c r="J1004" s="30"/>
      <c r="K1004" s="29"/>
    </row>
    <row r="1005" spans="1:11" s="2" customFormat="1" ht="13.5" customHeight="1">
      <c r="A1005" s="27"/>
      <c r="B1005" s="28"/>
      <c r="C1005" s="28" t="s">
        <v>954</v>
      </c>
      <c r="D1005" s="28"/>
      <c r="E1005" s="29">
        <v>7.43</v>
      </c>
      <c r="F1005" s="29"/>
      <c r="G1005" s="29"/>
      <c r="H1005" s="29"/>
      <c r="I1005" s="29"/>
      <c r="J1005" s="30"/>
      <c r="K1005" s="29"/>
    </row>
    <row r="1006" spans="1:11" s="2" customFormat="1" ht="13.5" customHeight="1">
      <c r="A1006" s="31"/>
      <c r="B1006" s="32"/>
      <c r="C1006" s="32" t="s">
        <v>186</v>
      </c>
      <c r="D1006" s="32"/>
      <c r="E1006" s="33">
        <v>92.652000000000001</v>
      </c>
      <c r="F1006" s="33"/>
      <c r="G1006" s="33"/>
      <c r="H1006" s="33"/>
      <c r="I1006" s="33"/>
      <c r="J1006" s="34"/>
      <c r="K1006" s="33"/>
    </row>
    <row r="1007" spans="1:11" s="2" customFormat="1" ht="24" customHeight="1">
      <c r="A1007" s="39">
        <v>132</v>
      </c>
      <c r="B1007" s="40" t="s">
        <v>966</v>
      </c>
      <c r="C1007" s="40" t="s">
        <v>967</v>
      </c>
      <c r="D1007" s="40" t="s">
        <v>235</v>
      </c>
      <c r="E1007" s="41">
        <v>1491.182</v>
      </c>
      <c r="F1007" s="41">
        <v>1.0089999999999999</v>
      </c>
      <c r="G1007" s="41">
        <v>1504.6030000000001</v>
      </c>
      <c r="H1007" s="41">
        <v>0</v>
      </c>
      <c r="I1007" s="41">
        <v>1504.6030000000001</v>
      </c>
      <c r="J1007" s="42">
        <v>4.0000000000000002E-4</v>
      </c>
      <c r="K1007" s="41">
        <v>0.59647280000000003</v>
      </c>
    </row>
    <row r="1008" spans="1:11" s="2" customFormat="1" ht="13.5" customHeight="1">
      <c r="A1008" s="27"/>
      <c r="B1008" s="28"/>
      <c r="C1008" s="28" t="s">
        <v>968</v>
      </c>
      <c r="D1008" s="28"/>
      <c r="E1008" s="29">
        <v>1380</v>
      </c>
      <c r="F1008" s="29"/>
      <c r="G1008" s="29"/>
      <c r="H1008" s="29"/>
      <c r="I1008" s="29"/>
      <c r="J1008" s="30"/>
      <c r="K1008" s="29"/>
    </row>
    <row r="1009" spans="1:11" s="2" customFormat="1" ht="13.5" customHeight="1">
      <c r="A1009" s="27"/>
      <c r="B1009" s="28"/>
      <c r="C1009" s="28" t="s">
        <v>958</v>
      </c>
      <c r="D1009" s="28"/>
      <c r="E1009" s="29">
        <v>111.182</v>
      </c>
      <c r="F1009" s="29"/>
      <c r="G1009" s="29"/>
      <c r="H1009" s="29"/>
      <c r="I1009" s="29"/>
      <c r="J1009" s="30"/>
      <c r="K1009" s="29"/>
    </row>
    <row r="1010" spans="1:11" s="2" customFormat="1" ht="13.5" customHeight="1">
      <c r="A1010" s="31"/>
      <c r="B1010" s="32"/>
      <c r="C1010" s="32" t="s">
        <v>186</v>
      </c>
      <c r="D1010" s="32"/>
      <c r="E1010" s="33">
        <v>1491.182</v>
      </c>
      <c r="F1010" s="33"/>
      <c r="G1010" s="33"/>
      <c r="H1010" s="33"/>
      <c r="I1010" s="33"/>
      <c r="J1010" s="34"/>
      <c r="K1010" s="33"/>
    </row>
    <row r="1011" spans="1:11" s="2" customFormat="1" ht="28.5" customHeight="1">
      <c r="A1011" s="15"/>
      <c r="B1011" s="16" t="s">
        <v>89</v>
      </c>
      <c r="C1011" s="16" t="s">
        <v>90</v>
      </c>
      <c r="D1011" s="16"/>
      <c r="E1011" s="17"/>
      <c r="F1011" s="17"/>
      <c r="G1011" s="17">
        <v>2550.8380000000002</v>
      </c>
      <c r="H1011" s="17">
        <v>991.54300000000001</v>
      </c>
      <c r="I1011" s="17">
        <v>3542.3809999999999</v>
      </c>
      <c r="J1011" s="18"/>
      <c r="K1011" s="17">
        <v>0.18352988000000001</v>
      </c>
    </row>
    <row r="1012" spans="1:11" s="2" customFormat="1" ht="13.5" customHeight="1">
      <c r="A1012" s="19">
        <v>133</v>
      </c>
      <c r="B1012" s="20" t="s">
        <v>969</v>
      </c>
      <c r="C1012" s="20" t="s">
        <v>970</v>
      </c>
      <c r="D1012" s="20" t="s">
        <v>235</v>
      </c>
      <c r="E1012" s="21">
        <v>554.55999999999995</v>
      </c>
      <c r="F1012" s="21">
        <v>0.73</v>
      </c>
      <c r="G1012" s="21">
        <v>11.090999999999999</v>
      </c>
      <c r="H1012" s="21">
        <v>393.738</v>
      </c>
      <c r="I1012" s="21">
        <v>404.82900000000001</v>
      </c>
      <c r="J1012" s="22">
        <v>0</v>
      </c>
      <c r="K1012" s="21">
        <v>0</v>
      </c>
    </row>
    <row r="1013" spans="1:11" s="2" customFormat="1" ht="13.5" customHeight="1">
      <c r="A1013" s="27"/>
      <c r="B1013" s="28"/>
      <c r="C1013" s="28" t="s">
        <v>971</v>
      </c>
      <c r="D1013" s="28"/>
      <c r="E1013" s="29">
        <v>527.13</v>
      </c>
      <c r="F1013" s="29"/>
      <c r="G1013" s="29"/>
      <c r="H1013" s="29"/>
      <c r="I1013" s="29"/>
      <c r="J1013" s="30"/>
      <c r="K1013" s="29"/>
    </row>
    <row r="1014" spans="1:11" s="2" customFormat="1" ht="13.5" customHeight="1">
      <c r="A1014" s="27"/>
      <c r="B1014" s="28"/>
      <c r="C1014" s="28" t="s">
        <v>972</v>
      </c>
      <c r="D1014" s="28"/>
      <c r="E1014" s="29">
        <v>27.43</v>
      </c>
      <c r="F1014" s="29"/>
      <c r="G1014" s="29"/>
      <c r="H1014" s="29"/>
      <c r="I1014" s="29"/>
      <c r="J1014" s="30"/>
      <c r="K1014" s="29"/>
    </row>
    <row r="1015" spans="1:11" s="2" customFormat="1" ht="13.5" customHeight="1">
      <c r="A1015" s="31"/>
      <c r="B1015" s="32"/>
      <c r="C1015" s="32" t="s">
        <v>186</v>
      </c>
      <c r="D1015" s="32"/>
      <c r="E1015" s="33">
        <v>554.55999999999995</v>
      </c>
      <c r="F1015" s="33"/>
      <c r="G1015" s="33"/>
      <c r="H1015" s="33"/>
      <c r="I1015" s="33"/>
      <c r="J1015" s="34"/>
      <c r="K1015" s="33"/>
    </row>
    <row r="1016" spans="1:11" s="2" customFormat="1" ht="13.5" customHeight="1">
      <c r="A1016" s="39">
        <v>134</v>
      </c>
      <c r="B1016" s="40" t="s">
        <v>973</v>
      </c>
      <c r="C1016" s="40" t="s">
        <v>974</v>
      </c>
      <c r="D1016" s="40" t="s">
        <v>235</v>
      </c>
      <c r="E1016" s="41">
        <v>637.74400000000003</v>
      </c>
      <c r="F1016" s="41">
        <v>0.98099999999999998</v>
      </c>
      <c r="G1016" s="41">
        <v>625.62699999999995</v>
      </c>
      <c r="H1016" s="41">
        <v>0</v>
      </c>
      <c r="I1016" s="41">
        <v>625.62699999999995</v>
      </c>
      <c r="J1016" s="42">
        <v>2.0000000000000002E-5</v>
      </c>
      <c r="K1016" s="41">
        <v>1.275488E-2</v>
      </c>
    </row>
    <row r="1017" spans="1:11" s="2" customFormat="1" ht="13.5" customHeight="1">
      <c r="A1017" s="27"/>
      <c r="B1017" s="28"/>
      <c r="C1017" s="28" t="s">
        <v>975</v>
      </c>
      <c r="D1017" s="28"/>
      <c r="E1017" s="29">
        <v>637.74400000000003</v>
      </c>
      <c r="F1017" s="29"/>
      <c r="G1017" s="29"/>
      <c r="H1017" s="29"/>
      <c r="I1017" s="29"/>
      <c r="J1017" s="30"/>
      <c r="K1017" s="29"/>
    </row>
    <row r="1018" spans="1:11" s="2" customFormat="1" ht="13.5" customHeight="1">
      <c r="A1018" s="31"/>
      <c r="B1018" s="32"/>
      <c r="C1018" s="32" t="s">
        <v>186</v>
      </c>
      <c r="D1018" s="32"/>
      <c r="E1018" s="33">
        <v>637.74400000000003</v>
      </c>
      <c r="F1018" s="33"/>
      <c r="G1018" s="33"/>
      <c r="H1018" s="33"/>
      <c r="I1018" s="33"/>
      <c r="J1018" s="34"/>
      <c r="K1018" s="33"/>
    </row>
    <row r="1019" spans="1:11" s="2" customFormat="1" ht="13.5" customHeight="1">
      <c r="A1019" s="19">
        <v>135</v>
      </c>
      <c r="B1019" s="20" t="s">
        <v>976</v>
      </c>
      <c r="C1019" s="20" t="s">
        <v>977</v>
      </c>
      <c r="D1019" s="20" t="s">
        <v>235</v>
      </c>
      <c r="E1019" s="21">
        <v>688.71500000000003</v>
      </c>
      <c r="F1019" s="21">
        <v>0.88800000000000001</v>
      </c>
      <c r="G1019" s="21">
        <v>13.773999999999999</v>
      </c>
      <c r="H1019" s="21">
        <v>597.80499999999995</v>
      </c>
      <c r="I1019" s="21">
        <v>611.57899999999995</v>
      </c>
      <c r="J1019" s="22">
        <v>0</v>
      </c>
      <c r="K1019" s="21">
        <v>0</v>
      </c>
    </row>
    <row r="1020" spans="1:11" s="2" customFormat="1" ht="13.5" customHeight="1">
      <c r="A1020" s="23"/>
      <c r="B1020" s="24"/>
      <c r="C1020" s="24" t="s">
        <v>978</v>
      </c>
      <c r="D1020" s="24"/>
      <c r="E1020" s="25"/>
      <c r="F1020" s="25"/>
      <c r="G1020" s="25"/>
      <c r="H1020" s="25"/>
      <c r="I1020" s="25"/>
      <c r="J1020" s="26"/>
      <c r="K1020" s="25"/>
    </row>
    <row r="1021" spans="1:11" s="2" customFormat="1" ht="13.5" customHeight="1">
      <c r="A1021" s="27"/>
      <c r="B1021" s="28"/>
      <c r="C1021" s="28" t="s">
        <v>979</v>
      </c>
      <c r="D1021" s="28"/>
      <c r="E1021" s="29">
        <v>207.10400000000001</v>
      </c>
      <c r="F1021" s="29"/>
      <c r="G1021" s="29"/>
      <c r="H1021" s="29"/>
      <c r="I1021" s="29"/>
      <c r="J1021" s="30"/>
      <c r="K1021" s="29"/>
    </row>
    <row r="1022" spans="1:11" s="2" customFormat="1" ht="13.5" customHeight="1">
      <c r="A1022" s="27"/>
      <c r="B1022" s="28"/>
      <c r="C1022" s="28" t="s">
        <v>980</v>
      </c>
      <c r="D1022" s="28"/>
      <c r="E1022" s="29">
        <v>5.4480000000000004</v>
      </c>
      <c r="F1022" s="29"/>
      <c r="G1022" s="29"/>
      <c r="H1022" s="29"/>
      <c r="I1022" s="29"/>
      <c r="J1022" s="30"/>
      <c r="K1022" s="29"/>
    </row>
    <row r="1023" spans="1:11" s="2" customFormat="1" ht="13.5" customHeight="1">
      <c r="A1023" s="35"/>
      <c r="B1023" s="36"/>
      <c r="C1023" s="36" t="s">
        <v>199</v>
      </c>
      <c r="D1023" s="36"/>
      <c r="E1023" s="37">
        <v>212.55199999999999</v>
      </c>
      <c r="F1023" s="37"/>
      <c r="G1023" s="37"/>
      <c r="H1023" s="37"/>
      <c r="I1023" s="37"/>
      <c r="J1023" s="38"/>
      <c r="K1023" s="37"/>
    </row>
    <row r="1024" spans="1:11" s="2" customFormat="1" ht="13.5" customHeight="1">
      <c r="A1024" s="23"/>
      <c r="B1024" s="24"/>
      <c r="C1024" s="24" t="s">
        <v>981</v>
      </c>
      <c r="D1024" s="24"/>
      <c r="E1024" s="25"/>
      <c r="F1024" s="25"/>
      <c r="G1024" s="25"/>
      <c r="H1024" s="25"/>
      <c r="I1024" s="25"/>
      <c r="J1024" s="26"/>
      <c r="K1024" s="25"/>
    </row>
    <row r="1025" spans="1:11" s="2" customFormat="1" ht="13.5" customHeight="1">
      <c r="A1025" s="27"/>
      <c r="B1025" s="28"/>
      <c r="C1025" s="28" t="s">
        <v>982</v>
      </c>
      <c r="D1025" s="28"/>
      <c r="E1025" s="29">
        <v>476.16300000000001</v>
      </c>
      <c r="F1025" s="29"/>
      <c r="G1025" s="29"/>
      <c r="H1025" s="29"/>
      <c r="I1025" s="29"/>
      <c r="J1025" s="30"/>
      <c r="K1025" s="29"/>
    </row>
    <row r="1026" spans="1:11" s="2" customFormat="1" ht="13.5" customHeight="1">
      <c r="A1026" s="35"/>
      <c r="B1026" s="36"/>
      <c r="C1026" s="36" t="s">
        <v>199</v>
      </c>
      <c r="D1026" s="36"/>
      <c r="E1026" s="37">
        <v>476.16300000000001</v>
      </c>
      <c r="F1026" s="37"/>
      <c r="G1026" s="37"/>
      <c r="H1026" s="37"/>
      <c r="I1026" s="37"/>
      <c r="J1026" s="38"/>
      <c r="K1026" s="37"/>
    </row>
    <row r="1027" spans="1:11" s="2" customFormat="1" ht="13.5" customHeight="1">
      <c r="A1027" s="31"/>
      <c r="B1027" s="32"/>
      <c r="C1027" s="32" t="s">
        <v>186</v>
      </c>
      <c r="D1027" s="32"/>
      <c r="E1027" s="33">
        <v>688.71500000000003</v>
      </c>
      <c r="F1027" s="33"/>
      <c r="G1027" s="33"/>
      <c r="H1027" s="33"/>
      <c r="I1027" s="33"/>
      <c r="J1027" s="34"/>
      <c r="K1027" s="33"/>
    </row>
    <row r="1028" spans="1:11" s="2" customFormat="1" ht="34.5" customHeight="1">
      <c r="A1028" s="39">
        <v>136</v>
      </c>
      <c r="B1028" s="40" t="s">
        <v>983</v>
      </c>
      <c r="C1028" s="40" t="s">
        <v>984</v>
      </c>
      <c r="D1028" s="40" t="s">
        <v>235</v>
      </c>
      <c r="E1028" s="41">
        <v>948.75</v>
      </c>
      <c r="F1028" s="41">
        <v>2.0030000000000001</v>
      </c>
      <c r="G1028" s="41">
        <v>1900.346</v>
      </c>
      <c r="H1028" s="41">
        <v>0</v>
      </c>
      <c r="I1028" s="41">
        <v>1900.346</v>
      </c>
      <c r="J1028" s="42">
        <v>1.8000000000000001E-4</v>
      </c>
      <c r="K1028" s="41">
        <v>0.17077500000000001</v>
      </c>
    </row>
    <row r="1029" spans="1:11" s="2" customFormat="1" ht="13.5" customHeight="1">
      <c r="A1029" s="43"/>
      <c r="B1029" s="44"/>
      <c r="C1029" s="44" t="s">
        <v>985</v>
      </c>
      <c r="D1029" s="44"/>
      <c r="E1029" s="45"/>
      <c r="F1029" s="45"/>
      <c r="G1029" s="45"/>
      <c r="H1029" s="45"/>
      <c r="I1029" s="45"/>
      <c r="J1029" s="46"/>
      <c r="K1029" s="45"/>
    </row>
    <row r="1030" spans="1:11" s="2" customFormat="1" ht="13.5" customHeight="1">
      <c r="A1030" s="27"/>
      <c r="B1030" s="28"/>
      <c r="C1030" s="28" t="s">
        <v>986</v>
      </c>
      <c r="D1030" s="28"/>
      <c r="E1030" s="29">
        <v>825</v>
      </c>
      <c r="F1030" s="29"/>
      <c r="G1030" s="29"/>
      <c r="H1030" s="29"/>
      <c r="I1030" s="29"/>
      <c r="J1030" s="30"/>
      <c r="K1030" s="29"/>
    </row>
    <row r="1031" spans="1:11" s="2" customFormat="1" ht="13.5" customHeight="1">
      <c r="A1031" s="31"/>
      <c r="B1031" s="32"/>
      <c r="C1031" s="32" t="s">
        <v>186</v>
      </c>
      <c r="D1031" s="32"/>
      <c r="E1031" s="33">
        <v>825</v>
      </c>
      <c r="F1031" s="33"/>
      <c r="G1031" s="33"/>
      <c r="H1031" s="33"/>
      <c r="I1031" s="33"/>
      <c r="J1031" s="34"/>
      <c r="K1031" s="33"/>
    </row>
    <row r="1032" spans="1:11" s="2" customFormat="1" ht="28.5" customHeight="1">
      <c r="A1032" s="15"/>
      <c r="B1032" s="16" t="s">
        <v>91</v>
      </c>
      <c r="C1032" s="16" t="s">
        <v>92</v>
      </c>
      <c r="D1032" s="16"/>
      <c r="E1032" s="17"/>
      <c r="F1032" s="17"/>
      <c r="G1032" s="17">
        <v>80921.426999999996</v>
      </c>
      <c r="H1032" s="17">
        <v>20166.887999999999</v>
      </c>
      <c r="I1032" s="17">
        <v>101088.315</v>
      </c>
      <c r="J1032" s="18"/>
      <c r="K1032" s="17">
        <v>69.096494309999997</v>
      </c>
    </row>
    <row r="1033" spans="1:11" s="2" customFormat="1" ht="24" customHeight="1">
      <c r="A1033" s="19">
        <v>137</v>
      </c>
      <c r="B1033" s="20" t="s">
        <v>987</v>
      </c>
      <c r="C1033" s="20" t="s">
        <v>988</v>
      </c>
      <c r="D1033" s="20" t="s">
        <v>235</v>
      </c>
      <c r="E1033" s="21">
        <v>1109.1199999999999</v>
      </c>
      <c r="F1033" s="21">
        <v>1.222</v>
      </c>
      <c r="G1033" s="21">
        <v>0</v>
      </c>
      <c r="H1033" s="21">
        <v>1355.345</v>
      </c>
      <c r="I1033" s="21">
        <v>1355.345</v>
      </c>
      <c r="J1033" s="22">
        <v>0</v>
      </c>
      <c r="K1033" s="21">
        <v>0</v>
      </c>
    </row>
    <row r="1034" spans="1:11" s="2" customFormat="1" ht="13.5" customHeight="1">
      <c r="A1034" s="23"/>
      <c r="B1034" s="24"/>
      <c r="C1034" s="24" t="s">
        <v>989</v>
      </c>
      <c r="D1034" s="24"/>
      <c r="E1034" s="25"/>
      <c r="F1034" s="25"/>
      <c r="G1034" s="25"/>
      <c r="H1034" s="25"/>
      <c r="I1034" s="25"/>
      <c r="J1034" s="26"/>
      <c r="K1034" s="25"/>
    </row>
    <row r="1035" spans="1:11" s="2" customFormat="1" ht="13.5" customHeight="1">
      <c r="A1035" s="27"/>
      <c r="B1035" s="28"/>
      <c r="C1035" s="28" t="s">
        <v>990</v>
      </c>
      <c r="D1035" s="28"/>
      <c r="E1035" s="29">
        <v>329.74</v>
      </c>
      <c r="F1035" s="29"/>
      <c r="G1035" s="29"/>
      <c r="H1035" s="29"/>
      <c r="I1035" s="29"/>
      <c r="J1035" s="30"/>
      <c r="K1035" s="29"/>
    </row>
    <row r="1036" spans="1:11" s="2" customFormat="1" ht="13.5" customHeight="1">
      <c r="A1036" s="35"/>
      <c r="B1036" s="36"/>
      <c r="C1036" s="36" t="s">
        <v>199</v>
      </c>
      <c r="D1036" s="36"/>
      <c r="E1036" s="37">
        <v>329.74</v>
      </c>
      <c r="F1036" s="37"/>
      <c r="G1036" s="37"/>
      <c r="H1036" s="37"/>
      <c r="I1036" s="37"/>
      <c r="J1036" s="38"/>
      <c r="K1036" s="37"/>
    </row>
    <row r="1037" spans="1:11" s="2" customFormat="1" ht="13.5" customHeight="1">
      <c r="A1037" s="23"/>
      <c r="B1037" s="24"/>
      <c r="C1037" s="24" t="s">
        <v>991</v>
      </c>
      <c r="D1037" s="24"/>
      <c r="E1037" s="25"/>
      <c r="F1037" s="25"/>
      <c r="G1037" s="25"/>
      <c r="H1037" s="25"/>
      <c r="I1037" s="25"/>
      <c r="J1037" s="26"/>
      <c r="K1037" s="25"/>
    </row>
    <row r="1038" spans="1:11" s="2" customFormat="1" ht="13.5" customHeight="1">
      <c r="A1038" s="27"/>
      <c r="B1038" s="28"/>
      <c r="C1038" s="28" t="s">
        <v>992</v>
      </c>
      <c r="D1038" s="28"/>
      <c r="E1038" s="29">
        <v>724.52</v>
      </c>
      <c r="F1038" s="29"/>
      <c r="G1038" s="29"/>
      <c r="H1038" s="29"/>
      <c r="I1038" s="29"/>
      <c r="J1038" s="30"/>
      <c r="K1038" s="29"/>
    </row>
    <row r="1039" spans="1:11" s="2" customFormat="1" ht="13.5" customHeight="1">
      <c r="A1039" s="35"/>
      <c r="B1039" s="36"/>
      <c r="C1039" s="36" t="s">
        <v>199</v>
      </c>
      <c r="D1039" s="36"/>
      <c r="E1039" s="37">
        <v>724.52</v>
      </c>
      <c r="F1039" s="37"/>
      <c r="G1039" s="37"/>
      <c r="H1039" s="37"/>
      <c r="I1039" s="37"/>
      <c r="J1039" s="38"/>
      <c r="K1039" s="37"/>
    </row>
    <row r="1040" spans="1:11" s="2" customFormat="1" ht="13.5" customHeight="1">
      <c r="A1040" s="23"/>
      <c r="B1040" s="24"/>
      <c r="C1040" s="24" t="s">
        <v>991</v>
      </c>
      <c r="D1040" s="24"/>
      <c r="E1040" s="25"/>
      <c r="F1040" s="25"/>
      <c r="G1040" s="25"/>
      <c r="H1040" s="25"/>
      <c r="I1040" s="25"/>
      <c r="J1040" s="26"/>
      <c r="K1040" s="25"/>
    </row>
    <row r="1041" spans="1:11" s="2" customFormat="1" ht="13.5" customHeight="1">
      <c r="A1041" s="27"/>
      <c r="B1041" s="28"/>
      <c r="C1041" s="28" t="s">
        <v>993</v>
      </c>
      <c r="D1041" s="28"/>
      <c r="E1041" s="29">
        <v>54.86</v>
      </c>
      <c r="F1041" s="29"/>
      <c r="G1041" s="29"/>
      <c r="H1041" s="29"/>
      <c r="I1041" s="29"/>
      <c r="J1041" s="30"/>
      <c r="K1041" s="29"/>
    </row>
    <row r="1042" spans="1:11" s="2" customFormat="1" ht="13.5" customHeight="1">
      <c r="A1042" s="35"/>
      <c r="B1042" s="36"/>
      <c r="C1042" s="36" t="s">
        <v>199</v>
      </c>
      <c r="D1042" s="36"/>
      <c r="E1042" s="37">
        <v>54.86</v>
      </c>
      <c r="F1042" s="37"/>
      <c r="G1042" s="37"/>
      <c r="H1042" s="37"/>
      <c r="I1042" s="37"/>
      <c r="J1042" s="38"/>
      <c r="K1042" s="37"/>
    </row>
    <row r="1043" spans="1:11" s="2" customFormat="1" ht="13.5" customHeight="1">
      <c r="A1043" s="31"/>
      <c r="B1043" s="32"/>
      <c r="C1043" s="32" t="s">
        <v>186</v>
      </c>
      <c r="D1043" s="32"/>
      <c r="E1043" s="33">
        <v>1109.1199999999999</v>
      </c>
      <c r="F1043" s="33"/>
      <c r="G1043" s="33"/>
      <c r="H1043" s="33"/>
      <c r="I1043" s="33"/>
      <c r="J1043" s="34"/>
      <c r="K1043" s="33"/>
    </row>
    <row r="1044" spans="1:11" s="2" customFormat="1" ht="24" customHeight="1">
      <c r="A1044" s="39">
        <v>138</v>
      </c>
      <c r="B1044" s="40" t="s">
        <v>994</v>
      </c>
      <c r="C1044" s="40" t="s">
        <v>995</v>
      </c>
      <c r="D1044" s="40" t="s">
        <v>235</v>
      </c>
      <c r="E1044" s="41">
        <v>342</v>
      </c>
      <c r="F1044" s="41">
        <v>7.4009999999999998</v>
      </c>
      <c r="G1044" s="41">
        <v>2531.1419999999998</v>
      </c>
      <c r="H1044" s="41">
        <v>0</v>
      </c>
      <c r="I1044" s="41">
        <v>2531.1419999999998</v>
      </c>
      <c r="J1044" s="42">
        <v>1.0800000000000001E-2</v>
      </c>
      <c r="K1044" s="41">
        <v>3.6936</v>
      </c>
    </row>
    <row r="1045" spans="1:11" s="2" customFormat="1" ht="13.5" customHeight="1">
      <c r="A1045" s="27"/>
      <c r="B1045" s="28"/>
      <c r="C1045" s="28" t="s">
        <v>996</v>
      </c>
      <c r="D1045" s="28"/>
      <c r="E1045" s="29">
        <v>342</v>
      </c>
      <c r="F1045" s="29"/>
      <c r="G1045" s="29"/>
      <c r="H1045" s="29"/>
      <c r="I1045" s="29"/>
      <c r="J1045" s="30"/>
      <c r="K1045" s="29"/>
    </row>
    <row r="1046" spans="1:11" s="2" customFormat="1" ht="13.5" customHeight="1">
      <c r="A1046" s="31"/>
      <c r="B1046" s="32"/>
      <c r="C1046" s="32" t="s">
        <v>186</v>
      </c>
      <c r="D1046" s="32"/>
      <c r="E1046" s="33">
        <v>342</v>
      </c>
      <c r="F1046" s="33"/>
      <c r="G1046" s="33"/>
      <c r="H1046" s="33"/>
      <c r="I1046" s="33"/>
      <c r="J1046" s="34"/>
      <c r="K1046" s="33"/>
    </row>
    <row r="1047" spans="1:11" s="2" customFormat="1" ht="24" customHeight="1">
      <c r="A1047" s="39">
        <v>139</v>
      </c>
      <c r="B1047" s="40" t="s">
        <v>997</v>
      </c>
      <c r="C1047" s="40" t="s">
        <v>998</v>
      </c>
      <c r="D1047" s="40" t="s">
        <v>235</v>
      </c>
      <c r="E1047" s="41">
        <v>374.4</v>
      </c>
      <c r="F1047" s="41">
        <v>11.375</v>
      </c>
      <c r="G1047" s="41">
        <v>4258.8</v>
      </c>
      <c r="H1047" s="41">
        <v>0</v>
      </c>
      <c r="I1047" s="41">
        <v>4258.8</v>
      </c>
      <c r="J1047" s="42">
        <v>8.6400000000000001E-3</v>
      </c>
      <c r="K1047" s="41">
        <v>3.2348159999999999</v>
      </c>
    </row>
    <row r="1048" spans="1:11" s="2" customFormat="1" ht="13.5" customHeight="1">
      <c r="A1048" s="27"/>
      <c r="B1048" s="28"/>
      <c r="C1048" s="28" t="s">
        <v>999</v>
      </c>
      <c r="D1048" s="28"/>
      <c r="E1048" s="29">
        <v>374.4</v>
      </c>
      <c r="F1048" s="29"/>
      <c r="G1048" s="29"/>
      <c r="H1048" s="29"/>
      <c r="I1048" s="29"/>
      <c r="J1048" s="30"/>
      <c r="K1048" s="29"/>
    </row>
    <row r="1049" spans="1:11" s="2" customFormat="1" ht="13.5" customHeight="1">
      <c r="A1049" s="31"/>
      <c r="B1049" s="32"/>
      <c r="C1049" s="32" t="s">
        <v>186</v>
      </c>
      <c r="D1049" s="32"/>
      <c r="E1049" s="33">
        <v>374.4</v>
      </c>
      <c r="F1049" s="33"/>
      <c r="G1049" s="33"/>
      <c r="H1049" s="33"/>
      <c r="I1049" s="33"/>
      <c r="J1049" s="34"/>
      <c r="K1049" s="33"/>
    </row>
    <row r="1050" spans="1:11" s="2" customFormat="1" ht="24" customHeight="1">
      <c r="A1050" s="39">
        <v>140</v>
      </c>
      <c r="B1050" s="40" t="s">
        <v>1000</v>
      </c>
      <c r="C1050" s="40" t="s">
        <v>1001</v>
      </c>
      <c r="D1050" s="40" t="s">
        <v>235</v>
      </c>
      <c r="E1050" s="41">
        <v>374.4</v>
      </c>
      <c r="F1050" s="41">
        <v>12.792999999999999</v>
      </c>
      <c r="G1050" s="41">
        <v>4789.6989999999996</v>
      </c>
      <c r="H1050" s="41">
        <v>0</v>
      </c>
      <c r="I1050" s="41">
        <v>4789.6989999999996</v>
      </c>
      <c r="J1050" s="42">
        <v>9.7199999999999995E-3</v>
      </c>
      <c r="K1050" s="41">
        <v>3.6391680000000002</v>
      </c>
    </row>
    <row r="1051" spans="1:11" s="2" customFormat="1" ht="13.5" customHeight="1">
      <c r="A1051" s="27"/>
      <c r="B1051" s="28"/>
      <c r="C1051" s="28" t="s">
        <v>1002</v>
      </c>
      <c r="D1051" s="28"/>
      <c r="E1051" s="29">
        <v>374.4</v>
      </c>
      <c r="F1051" s="29"/>
      <c r="G1051" s="29"/>
      <c r="H1051" s="29"/>
      <c r="I1051" s="29"/>
      <c r="J1051" s="30"/>
      <c r="K1051" s="29"/>
    </row>
    <row r="1052" spans="1:11" s="2" customFormat="1" ht="13.5" customHeight="1">
      <c r="A1052" s="31"/>
      <c r="B1052" s="32"/>
      <c r="C1052" s="32" t="s">
        <v>186</v>
      </c>
      <c r="D1052" s="32"/>
      <c r="E1052" s="33">
        <v>374.4</v>
      </c>
      <c r="F1052" s="33"/>
      <c r="G1052" s="33"/>
      <c r="H1052" s="33"/>
      <c r="I1052" s="33"/>
      <c r="J1052" s="34"/>
      <c r="K1052" s="33"/>
    </row>
    <row r="1053" spans="1:11" s="2" customFormat="1" ht="24" customHeight="1">
      <c r="A1053" s="39">
        <v>141</v>
      </c>
      <c r="B1053" s="40" t="s">
        <v>1003</v>
      </c>
      <c r="C1053" s="40" t="s">
        <v>1004</v>
      </c>
      <c r="D1053" s="40" t="s">
        <v>235</v>
      </c>
      <c r="E1053" s="41">
        <v>28.8</v>
      </c>
      <c r="F1053" s="41">
        <v>13.964</v>
      </c>
      <c r="G1053" s="41">
        <v>402.16300000000001</v>
      </c>
      <c r="H1053" s="41">
        <v>0</v>
      </c>
      <c r="I1053" s="41">
        <v>402.16300000000001</v>
      </c>
      <c r="J1053" s="42">
        <v>2.24E-2</v>
      </c>
      <c r="K1053" s="41">
        <v>0.64512000000000003</v>
      </c>
    </row>
    <row r="1054" spans="1:11" s="2" customFormat="1" ht="13.5" customHeight="1">
      <c r="A1054" s="27"/>
      <c r="B1054" s="28"/>
      <c r="C1054" s="28" t="s">
        <v>1005</v>
      </c>
      <c r="D1054" s="28"/>
      <c r="E1054" s="29">
        <v>28.8</v>
      </c>
      <c r="F1054" s="29"/>
      <c r="G1054" s="29"/>
      <c r="H1054" s="29"/>
      <c r="I1054" s="29"/>
      <c r="J1054" s="30"/>
      <c r="K1054" s="29"/>
    </row>
    <row r="1055" spans="1:11" s="2" customFormat="1" ht="13.5" customHeight="1">
      <c r="A1055" s="31"/>
      <c r="B1055" s="32"/>
      <c r="C1055" s="32" t="s">
        <v>186</v>
      </c>
      <c r="D1055" s="32"/>
      <c r="E1055" s="33">
        <v>28.8</v>
      </c>
      <c r="F1055" s="33"/>
      <c r="G1055" s="33"/>
      <c r="H1055" s="33"/>
      <c r="I1055" s="33"/>
      <c r="J1055" s="34"/>
      <c r="K1055" s="33"/>
    </row>
    <row r="1056" spans="1:11" s="2" customFormat="1" ht="24" customHeight="1">
      <c r="A1056" s="39">
        <v>142</v>
      </c>
      <c r="B1056" s="40" t="s">
        <v>1006</v>
      </c>
      <c r="C1056" s="40" t="s">
        <v>1007</v>
      </c>
      <c r="D1056" s="40" t="s">
        <v>235</v>
      </c>
      <c r="E1056" s="41">
        <v>28.8</v>
      </c>
      <c r="F1056" s="41">
        <v>15.705</v>
      </c>
      <c r="G1056" s="41">
        <v>452.30399999999997</v>
      </c>
      <c r="H1056" s="41">
        <v>0</v>
      </c>
      <c r="I1056" s="41">
        <v>452.30399999999997</v>
      </c>
      <c r="J1056" s="42">
        <v>2.52E-2</v>
      </c>
      <c r="K1056" s="41">
        <v>0.72575999999999996</v>
      </c>
    </row>
    <row r="1057" spans="1:11" s="2" customFormat="1" ht="13.5" customHeight="1">
      <c r="A1057" s="27"/>
      <c r="B1057" s="28"/>
      <c r="C1057" s="28" t="s">
        <v>1005</v>
      </c>
      <c r="D1057" s="28"/>
      <c r="E1057" s="29">
        <v>28.8</v>
      </c>
      <c r="F1057" s="29"/>
      <c r="G1057" s="29"/>
      <c r="H1057" s="29"/>
      <c r="I1057" s="29"/>
      <c r="J1057" s="30"/>
      <c r="K1057" s="29"/>
    </row>
    <row r="1058" spans="1:11" s="2" customFormat="1" ht="13.5" customHeight="1">
      <c r="A1058" s="31"/>
      <c r="B1058" s="32"/>
      <c r="C1058" s="32" t="s">
        <v>186</v>
      </c>
      <c r="D1058" s="32"/>
      <c r="E1058" s="33">
        <v>28.8</v>
      </c>
      <c r="F1058" s="33"/>
      <c r="G1058" s="33"/>
      <c r="H1058" s="33"/>
      <c r="I1058" s="33"/>
      <c r="J1058" s="34"/>
      <c r="K1058" s="33"/>
    </row>
    <row r="1059" spans="1:11" s="2" customFormat="1" ht="24" customHeight="1">
      <c r="A1059" s="19">
        <v>143</v>
      </c>
      <c r="B1059" s="20" t="s">
        <v>1008</v>
      </c>
      <c r="C1059" s="20" t="s">
        <v>1009</v>
      </c>
      <c r="D1059" s="20" t="s">
        <v>235</v>
      </c>
      <c r="E1059" s="21">
        <v>1628.6869999999999</v>
      </c>
      <c r="F1059" s="21">
        <v>3.4340000000000002</v>
      </c>
      <c r="G1059" s="21">
        <v>486.97699999999998</v>
      </c>
      <c r="H1059" s="21">
        <v>5105.9340000000002</v>
      </c>
      <c r="I1059" s="21">
        <v>5592.9110000000001</v>
      </c>
      <c r="J1059" s="22">
        <v>2.9999999999999997E-4</v>
      </c>
      <c r="K1059" s="21">
        <v>0.48860609999999999</v>
      </c>
    </row>
    <row r="1060" spans="1:11" s="2" customFormat="1" ht="13.5" customHeight="1">
      <c r="A1060" s="23"/>
      <c r="B1060" s="24"/>
      <c r="C1060" s="24" t="s">
        <v>1010</v>
      </c>
      <c r="D1060" s="24"/>
      <c r="E1060" s="25"/>
      <c r="F1060" s="25"/>
      <c r="G1060" s="25"/>
      <c r="H1060" s="25"/>
      <c r="I1060" s="25"/>
      <c r="J1060" s="26"/>
      <c r="K1060" s="25"/>
    </row>
    <row r="1061" spans="1:11" s="2" customFormat="1" ht="13.5" customHeight="1">
      <c r="A1061" s="27"/>
      <c r="B1061" s="28"/>
      <c r="C1061" s="28" t="s">
        <v>1011</v>
      </c>
      <c r="D1061" s="28"/>
      <c r="E1061" s="29">
        <v>425.63499999999999</v>
      </c>
      <c r="F1061" s="29"/>
      <c r="G1061" s="29"/>
      <c r="H1061" s="29"/>
      <c r="I1061" s="29"/>
      <c r="J1061" s="30"/>
      <c r="K1061" s="29"/>
    </row>
    <row r="1062" spans="1:11" s="2" customFormat="1" ht="13.5" customHeight="1">
      <c r="A1062" s="27"/>
      <c r="B1062" s="28"/>
      <c r="C1062" s="28" t="s">
        <v>1012</v>
      </c>
      <c r="D1062" s="28"/>
      <c r="E1062" s="29">
        <v>11.903</v>
      </c>
      <c r="F1062" s="29"/>
      <c r="G1062" s="29"/>
      <c r="H1062" s="29"/>
      <c r="I1062" s="29"/>
      <c r="J1062" s="30"/>
      <c r="K1062" s="29"/>
    </row>
    <row r="1063" spans="1:11" s="2" customFormat="1" ht="13.5" customHeight="1">
      <c r="A1063" s="35"/>
      <c r="B1063" s="36"/>
      <c r="C1063" s="36" t="s">
        <v>199</v>
      </c>
      <c r="D1063" s="36"/>
      <c r="E1063" s="37">
        <v>437.53800000000001</v>
      </c>
      <c r="F1063" s="37"/>
      <c r="G1063" s="37"/>
      <c r="H1063" s="37"/>
      <c r="I1063" s="37"/>
      <c r="J1063" s="38"/>
      <c r="K1063" s="37"/>
    </row>
    <row r="1064" spans="1:11" s="2" customFormat="1" ht="13.5" customHeight="1">
      <c r="A1064" s="23"/>
      <c r="B1064" s="24"/>
      <c r="C1064" s="24" t="s">
        <v>1013</v>
      </c>
      <c r="D1064" s="24"/>
      <c r="E1064" s="25"/>
      <c r="F1064" s="25"/>
      <c r="G1064" s="25"/>
      <c r="H1064" s="25"/>
      <c r="I1064" s="25"/>
      <c r="J1064" s="26"/>
      <c r="K1064" s="25"/>
    </row>
    <row r="1065" spans="1:11" s="2" customFormat="1" ht="13.5" customHeight="1">
      <c r="A1065" s="27"/>
      <c r="B1065" s="28"/>
      <c r="C1065" s="28" t="s">
        <v>979</v>
      </c>
      <c r="D1065" s="28"/>
      <c r="E1065" s="29">
        <v>207.10400000000001</v>
      </c>
      <c r="F1065" s="29"/>
      <c r="G1065" s="29"/>
      <c r="H1065" s="29"/>
      <c r="I1065" s="29"/>
      <c r="J1065" s="30"/>
      <c r="K1065" s="29"/>
    </row>
    <row r="1066" spans="1:11" s="2" customFormat="1" ht="13.5" customHeight="1">
      <c r="A1066" s="27"/>
      <c r="B1066" s="28"/>
      <c r="C1066" s="28" t="s">
        <v>980</v>
      </c>
      <c r="D1066" s="28"/>
      <c r="E1066" s="29">
        <v>5.4480000000000004</v>
      </c>
      <c r="F1066" s="29"/>
      <c r="G1066" s="29"/>
      <c r="H1066" s="29"/>
      <c r="I1066" s="29"/>
      <c r="J1066" s="30"/>
      <c r="K1066" s="29"/>
    </row>
    <row r="1067" spans="1:11" s="2" customFormat="1" ht="13.5" customHeight="1">
      <c r="A1067" s="35"/>
      <c r="B1067" s="36"/>
      <c r="C1067" s="36" t="s">
        <v>199</v>
      </c>
      <c r="D1067" s="36"/>
      <c r="E1067" s="37">
        <v>212.55199999999999</v>
      </c>
      <c r="F1067" s="37"/>
      <c r="G1067" s="37"/>
      <c r="H1067" s="37"/>
      <c r="I1067" s="37"/>
      <c r="J1067" s="38"/>
      <c r="K1067" s="37"/>
    </row>
    <row r="1068" spans="1:11" s="2" customFormat="1" ht="13.5" customHeight="1">
      <c r="A1068" s="31"/>
      <c r="B1068" s="32"/>
      <c r="C1068" s="32" t="s">
        <v>186</v>
      </c>
      <c r="D1068" s="32"/>
      <c r="E1068" s="33">
        <v>650.09</v>
      </c>
      <c r="F1068" s="33"/>
      <c r="G1068" s="33"/>
      <c r="H1068" s="33"/>
      <c r="I1068" s="33"/>
      <c r="J1068" s="34"/>
      <c r="K1068" s="33"/>
    </row>
    <row r="1069" spans="1:11" s="2" customFormat="1" ht="13.5" customHeight="1">
      <c r="A1069" s="23"/>
      <c r="B1069" s="24"/>
      <c r="C1069" s="24" t="s">
        <v>1014</v>
      </c>
      <c r="D1069" s="24"/>
      <c r="E1069" s="25"/>
      <c r="F1069" s="25"/>
      <c r="G1069" s="25"/>
      <c r="H1069" s="25"/>
      <c r="I1069" s="25"/>
      <c r="J1069" s="26"/>
      <c r="K1069" s="25"/>
    </row>
    <row r="1070" spans="1:11" s="2" customFormat="1" ht="13.5" customHeight="1">
      <c r="A1070" s="27"/>
      <c r="B1070" s="28"/>
      <c r="C1070" s="28" t="s">
        <v>1015</v>
      </c>
      <c r="D1070" s="28"/>
      <c r="E1070" s="29">
        <v>978.59699999999998</v>
      </c>
      <c r="F1070" s="29"/>
      <c r="G1070" s="29"/>
      <c r="H1070" s="29"/>
      <c r="I1070" s="29"/>
      <c r="J1070" s="30"/>
      <c r="K1070" s="29"/>
    </row>
    <row r="1071" spans="1:11" s="2" customFormat="1" ht="13.5" customHeight="1">
      <c r="A1071" s="31"/>
      <c r="B1071" s="32"/>
      <c r="C1071" s="32" t="s">
        <v>186</v>
      </c>
      <c r="D1071" s="32"/>
      <c r="E1071" s="33">
        <v>978.59699999999998</v>
      </c>
      <c r="F1071" s="33"/>
      <c r="G1071" s="33"/>
      <c r="H1071" s="33"/>
      <c r="I1071" s="33"/>
      <c r="J1071" s="34"/>
      <c r="K1071" s="33"/>
    </row>
    <row r="1072" spans="1:11" s="2" customFormat="1" ht="13.5" customHeight="1">
      <c r="A1072" s="27"/>
      <c r="B1072" s="28"/>
      <c r="C1072" s="28" t="s">
        <v>1016</v>
      </c>
      <c r="D1072" s="28"/>
      <c r="E1072" s="29">
        <v>1628.6869999999999</v>
      </c>
      <c r="F1072" s="29"/>
      <c r="G1072" s="29"/>
      <c r="H1072" s="29"/>
      <c r="I1072" s="29"/>
      <c r="J1072" s="30"/>
      <c r="K1072" s="29"/>
    </row>
    <row r="1073" spans="1:11" s="2" customFormat="1" ht="13.5" customHeight="1">
      <c r="A1073" s="31"/>
      <c r="B1073" s="32"/>
      <c r="C1073" s="32" t="s">
        <v>186</v>
      </c>
      <c r="D1073" s="32"/>
      <c r="E1073" s="33">
        <v>1628.6869999999999</v>
      </c>
      <c r="F1073" s="33"/>
      <c r="G1073" s="33"/>
      <c r="H1073" s="33"/>
      <c r="I1073" s="33"/>
      <c r="J1073" s="34"/>
      <c r="K1073" s="33"/>
    </row>
    <row r="1074" spans="1:11" s="2" customFormat="1" ht="24" customHeight="1">
      <c r="A1074" s="39">
        <v>144</v>
      </c>
      <c r="B1074" s="40" t="s">
        <v>1017</v>
      </c>
      <c r="C1074" s="40" t="s">
        <v>1018</v>
      </c>
      <c r="D1074" s="40" t="s">
        <v>235</v>
      </c>
      <c r="E1074" s="41">
        <v>232.56</v>
      </c>
      <c r="F1074" s="41">
        <v>17.445</v>
      </c>
      <c r="G1074" s="41">
        <v>4057.009</v>
      </c>
      <c r="H1074" s="41">
        <v>0</v>
      </c>
      <c r="I1074" s="41">
        <v>4057.009</v>
      </c>
      <c r="J1074" s="42">
        <v>2.8000000000000001E-2</v>
      </c>
      <c r="K1074" s="41">
        <v>6.5116800000000001</v>
      </c>
    </row>
    <row r="1075" spans="1:11" s="2" customFormat="1" ht="13.5" customHeight="1">
      <c r="A1075" s="27"/>
      <c r="B1075" s="28"/>
      <c r="C1075" s="28" t="s">
        <v>1019</v>
      </c>
      <c r="D1075" s="28"/>
      <c r="E1075" s="29">
        <v>228</v>
      </c>
      <c r="F1075" s="29"/>
      <c r="G1075" s="29"/>
      <c r="H1075" s="29"/>
      <c r="I1075" s="29"/>
      <c r="J1075" s="30"/>
      <c r="K1075" s="29"/>
    </row>
    <row r="1076" spans="1:11" s="2" customFormat="1" ht="13.5" customHeight="1">
      <c r="A1076" s="31"/>
      <c r="B1076" s="32"/>
      <c r="C1076" s="32" t="s">
        <v>186</v>
      </c>
      <c r="D1076" s="32"/>
      <c r="E1076" s="33">
        <v>228</v>
      </c>
      <c r="F1076" s="33"/>
      <c r="G1076" s="33"/>
      <c r="H1076" s="33"/>
      <c r="I1076" s="33"/>
      <c r="J1076" s="34"/>
      <c r="K1076" s="33"/>
    </row>
    <row r="1077" spans="1:11" s="2" customFormat="1" ht="24" customHeight="1">
      <c r="A1077" s="39">
        <v>145</v>
      </c>
      <c r="B1077" s="40" t="s">
        <v>1020</v>
      </c>
      <c r="C1077" s="40" t="s">
        <v>1021</v>
      </c>
      <c r="D1077" s="40" t="s">
        <v>235</v>
      </c>
      <c r="E1077" s="41">
        <v>231.33600000000001</v>
      </c>
      <c r="F1077" s="41">
        <v>6.8920000000000003</v>
      </c>
      <c r="G1077" s="41">
        <v>1594.3679999999999</v>
      </c>
      <c r="H1077" s="41">
        <v>0</v>
      </c>
      <c r="I1077" s="41">
        <v>1594.3679999999999</v>
      </c>
      <c r="J1077" s="42">
        <v>8.3999999999999995E-3</v>
      </c>
      <c r="K1077" s="41">
        <v>1.9432224</v>
      </c>
    </row>
    <row r="1078" spans="1:11" s="2" customFormat="1" ht="13.5" customHeight="1">
      <c r="A1078" s="27"/>
      <c r="B1078" s="28"/>
      <c r="C1078" s="28" t="s">
        <v>1022</v>
      </c>
      <c r="D1078" s="28"/>
      <c r="E1078" s="29">
        <v>226.8</v>
      </c>
      <c r="F1078" s="29"/>
      <c r="G1078" s="29"/>
      <c r="H1078" s="29"/>
      <c r="I1078" s="29"/>
      <c r="J1078" s="30"/>
      <c r="K1078" s="29"/>
    </row>
    <row r="1079" spans="1:11" s="2" customFormat="1" ht="13.5" customHeight="1">
      <c r="A1079" s="31"/>
      <c r="B1079" s="32"/>
      <c r="C1079" s="32" t="s">
        <v>186</v>
      </c>
      <c r="D1079" s="32"/>
      <c r="E1079" s="33">
        <v>226.8</v>
      </c>
      <c r="F1079" s="33"/>
      <c r="G1079" s="33"/>
      <c r="H1079" s="33"/>
      <c r="I1079" s="33"/>
      <c r="J1079" s="34"/>
      <c r="K1079" s="33"/>
    </row>
    <row r="1080" spans="1:11" s="2" customFormat="1" ht="24" customHeight="1">
      <c r="A1080" s="39">
        <v>146</v>
      </c>
      <c r="B1080" s="40" t="s">
        <v>1023</v>
      </c>
      <c r="C1080" s="40" t="s">
        <v>1024</v>
      </c>
      <c r="D1080" s="40" t="s">
        <v>235</v>
      </c>
      <c r="E1080" s="41">
        <v>1008</v>
      </c>
      <c r="F1080" s="41">
        <v>8.5719999999999992</v>
      </c>
      <c r="G1080" s="41">
        <v>8640.5759999999991</v>
      </c>
      <c r="H1080" s="41">
        <v>0</v>
      </c>
      <c r="I1080" s="41">
        <v>8640.5759999999991</v>
      </c>
      <c r="J1080" s="42">
        <v>1.12E-2</v>
      </c>
      <c r="K1080" s="41">
        <v>11.2896</v>
      </c>
    </row>
    <row r="1081" spans="1:11" s="2" customFormat="1" ht="13.5" customHeight="1">
      <c r="A1081" s="27"/>
      <c r="B1081" s="28"/>
      <c r="C1081" s="28" t="s">
        <v>1025</v>
      </c>
      <c r="D1081" s="28"/>
      <c r="E1081" s="29">
        <v>1008</v>
      </c>
      <c r="F1081" s="29"/>
      <c r="G1081" s="29"/>
      <c r="H1081" s="29"/>
      <c r="I1081" s="29"/>
      <c r="J1081" s="30"/>
      <c r="K1081" s="29"/>
    </row>
    <row r="1082" spans="1:11" s="2" customFormat="1" ht="13.5" customHeight="1">
      <c r="A1082" s="31"/>
      <c r="B1082" s="32"/>
      <c r="C1082" s="32" t="s">
        <v>186</v>
      </c>
      <c r="D1082" s="32"/>
      <c r="E1082" s="33">
        <v>1008</v>
      </c>
      <c r="F1082" s="33"/>
      <c r="G1082" s="33"/>
      <c r="H1082" s="33"/>
      <c r="I1082" s="33"/>
      <c r="J1082" s="34"/>
      <c r="K1082" s="33"/>
    </row>
    <row r="1083" spans="1:11" s="2" customFormat="1" ht="24" customHeight="1">
      <c r="A1083" s="39">
        <v>147</v>
      </c>
      <c r="B1083" s="40" t="s">
        <v>1026</v>
      </c>
      <c r="C1083" s="40" t="s">
        <v>1027</v>
      </c>
      <c r="D1083" s="40" t="s">
        <v>235</v>
      </c>
      <c r="E1083" s="41">
        <v>210.52799999999999</v>
      </c>
      <c r="F1083" s="41">
        <v>5.2060000000000004</v>
      </c>
      <c r="G1083" s="41">
        <v>1096.009</v>
      </c>
      <c r="H1083" s="41">
        <v>0</v>
      </c>
      <c r="I1083" s="41">
        <v>1096.009</v>
      </c>
      <c r="J1083" s="42">
        <v>7.0000000000000001E-3</v>
      </c>
      <c r="K1083" s="41">
        <v>1.4736959999999999</v>
      </c>
    </row>
    <row r="1084" spans="1:11" s="2" customFormat="1" ht="13.5" customHeight="1">
      <c r="A1084" s="27"/>
      <c r="B1084" s="28"/>
      <c r="C1084" s="28" t="s">
        <v>1028</v>
      </c>
      <c r="D1084" s="28"/>
      <c r="E1084" s="29">
        <v>206.4</v>
      </c>
      <c r="F1084" s="29"/>
      <c r="G1084" s="29"/>
      <c r="H1084" s="29"/>
      <c r="I1084" s="29"/>
      <c r="J1084" s="30"/>
      <c r="K1084" s="29"/>
    </row>
    <row r="1085" spans="1:11" s="2" customFormat="1" ht="13.5" customHeight="1">
      <c r="A1085" s="31"/>
      <c r="B1085" s="32"/>
      <c r="C1085" s="32" t="s">
        <v>186</v>
      </c>
      <c r="D1085" s="32"/>
      <c r="E1085" s="33">
        <v>206.4</v>
      </c>
      <c r="F1085" s="33"/>
      <c r="G1085" s="33"/>
      <c r="H1085" s="33"/>
      <c r="I1085" s="33"/>
      <c r="J1085" s="34"/>
      <c r="K1085" s="33"/>
    </row>
    <row r="1086" spans="1:11" s="2" customFormat="1" ht="24" customHeight="1">
      <c r="A1086" s="19">
        <v>148</v>
      </c>
      <c r="B1086" s="20" t="s">
        <v>1029</v>
      </c>
      <c r="C1086" s="20" t="s">
        <v>1030</v>
      </c>
      <c r="D1086" s="20" t="s">
        <v>235</v>
      </c>
      <c r="E1086" s="21">
        <v>481.995</v>
      </c>
      <c r="F1086" s="21">
        <v>0.79600000000000004</v>
      </c>
      <c r="G1086" s="21">
        <v>0</v>
      </c>
      <c r="H1086" s="21">
        <v>383.66800000000001</v>
      </c>
      <c r="I1086" s="21">
        <v>383.66800000000001</v>
      </c>
      <c r="J1086" s="22">
        <v>0</v>
      </c>
      <c r="K1086" s="21">
        <v>0</v>
      </c>
    </row>
    <row r="1087" spans="1:11" s="2" customFormat="1" ht="13.5" customHeight="1">
      <c r="A1087" s="23"/>
      <c r="B1087" s="24"/>
      <c r="C1087" s="24" t="s">
        <v>1031</v>
      </c>
      <c r="D1087" s="24"/>
      <c r="E1087" s="25"/>
      <c r="F1087" s="25"/>
      <c r="G1087" s="25"/>
      <c r="H1087" s="25"/>
      <c r="I1087" s="25"/>
      <c r="J1087" s="26"/>
      <c r="K1087" s="25"/>
    </row>
    <row r="1088" spans="1:11" s="2" customFormat="1" ht="13.5" customHeight="1">
      <c r="A1088" s="27"/>
      <c r="B1088" s="28"/>
      <c r="C1088" s="28" t="s">
        <v>887</v>
      </c>
      <c r="D1088" s="28"/>
      <c r="E1088" s="29">
        <v>201.73500000000001</v>
      </c>
      <c r="F1088" s="29"/>
      <c r="G1088" s="29"/>
      <c r="H1088" s="29"/>
      <c r="I1088" s="29"/>
      <c r="J1088" s="30"/>
      <c r="K1088" s="29"/>
    </row>
    <row r="1089" spans="1:11" s="2" customFormat="1" ht="13.5" customHeight="1">
      <c r="A1089" s="27"/>
      <c r="B1089" s="28"/>
      <c r="C1089" s="28" t="s">
        <v>893</v>
      </c>
      <c r="D1089" s="28"/>
      <c r="E1089" s="29">
        <v>144</v>
      </c>
      <c r="F1089" s="29"/>
      <c r="G1089" s="29"/>
      <c r="H1089" s="29"/>
      <c r="I1089" s="29"/>
      <c r="J1089" s="30"/>
      <c r="K1089" s="29"/>
    </row>
    <row r="1090" spans="1:11" s="2" customFormat="1" ht="13.5" customHeight="1">
      <c r="A1090" s="27"/>
      <c r="B1090" s="28"/>
      <c r="C1090" s="28" t="s">
        <v>890</v>
      </c>
      <c r="D1090" s="28"/>
      <c r="E1090" s="29">
        <v>136.26</v>
      </c>
      <c r="F1090" s="29"/>
      <c r="G1090" s="29"/>
      <c r="H1090" s="29"/>
      <c r="I1090" s="29"/>
      <c r="J1090" s="30"/>
      <c r="K1090" s="29"/>
    </row>
    <row r="1091" spans="1:11" s="2" customFormat="1" ht="13.5" customHeight="1">
      <c r="A1091" s="31"/>
      <c r="B1091" s="32"/>
      <c r="C1091" s="32" t="s">
        <v>186</v>
      </c>
      <c r="D1091" s="32"/>
      <c r="E1091" s="33">
        <v>481.995</v>
      </c>
      <c r="F1091" s="33"/>
      <c r="G1091" s="33"/>
      <c r="H1091" s="33"/>
      <c r="I1091" s="33"/>
      <c r="J1091" s="34"/>
      <c r="K1091" s="33"/>
    </row>
    <row r="1092" spans="1:11" s="2" customFormat="1" ht="24" customHeight="1">
      <c r="A1092" s="19">
        <v>149</v>
      </c>
      <c r="B1092" s="20" t="s">
        <v>1032</v>
      </c>
      <c r="C1092" s="20" t="s">
        <v>1033</v>
      </c>
      <c r="D1092" s="20" t="s">
        <v>235</v>
      </c>
      <c r="E1092" s="21">
        <v>484.31099999999998</v>
      </c>
      <c r="F1092" s="21">
        <v>1.623</v>
      </c>
      <c r="G1092" s="21">
        <v>0</v>
      </c>
      <c r="H1092" s="21">
        <v>786.03700000000003</v>
      </c>
      <c r="I1092" s="21">
        <v>786.03700000000003</v>
      </c>
      <c r="J1092" s="22">
        <v>0</v>
      </c>
      <c r="K1092" s="21">
        <v>0</v>
      </c>
    </row>
    <row r="1093" spans="1:11" s="2" customFormat="1" ht="13.5" customHeight="1">
      <c r="A1093" s="23"/>
      <c r="B1093" s="24"/>
      <c r="C1093" s="24" t="s">
        <v>1034</v>
      </c>
      <c r="D1093" s="24"/>
      <c r="E1093" s="25"/>
      <c r="F1093" s="25"/>
      <c r="G1093" s="25"/>
      <c r="H1093" s="25"/>
      <c r="I1093" s="25"/>
      <c r="J1093" s="26"/>
      <c r="K1093" s="25"/>
    </row>
    <row r="1094" spans="1:11" s="2" customFormat="1" ht="13.5" customHeight="1">
      <c r="A1094" s="27"/>
      <c r="B1094" s="28"/>
      <c r="C1094" s="28" t="s">
        <v>896</v>
      </c>
      <c r="D1094" s="28"/>
      <c r="E1094" s="29">
        <v>278.45999999999998</v>
      </c>
      <c r="F1094" s="29"/>
      <c r="G1094" s="29"/>
      <c r="H1094" s="29"/>
      <c r="I1094" s="29"/>
      <c r="J1094" s="30"/>
      <c r="K1094" s="29"/>
    </row>
    <row r="1095" spans="1:11" s="2" customFormat="1" ht="13.5" customHeight="1">
      <c r="A1095" s="27"/>
      <c r="B1095" s="28"/>
      <c r="C1095" s="28" t="s">
        <v>884</v>
      </c>
      <c r="D1095" s="28"/>
      <c r="E1095" s="29">
        <v>154.22</v>
      </c>
      <c r="F1095" s="29"/>
      <c r="G1095" s="29"/>
      <c r="H1095" s="29"/>
      <c r="I1095" s="29"/>
      <c r="J1095" s="30"/>
      <c r="K1095" s="29"/>
    </row>
    <row r="1096" spans="1:11" s="2" customFormat="1" ht="13.5" customHeight="1">
      <c r="A1096" s="27"/>
      <c r="B1096" s="28"/>
      <c r="C1096" s="28" t="s">
        <v>899</v>
      </c>
      <c r="D1096" s="28"/>
      <c r="E1096" s="29">
        <v>46.74</v>
      </c>
      <c r="F1096" s="29"/>
      <c r="G1096" s="29"/>
      <c r="H1096" s="29"/>
      <c r="I1096" s="29"/>
      <c r="J1096" s="30"/>
      <c r="K1096" s="29"/>
    </row>
    <row r="1097" spans="1:11" s="2" customFormat="1" ht="13.5" customHeight="1">
      <c r="A1097" s="35"/>
      <c r="B1097" s="36"/>
      <c r="C1097" s="36" t="s">
        <v>199</v>
      </c>
      <c r="D1097" s="36"/>
      <c r="E1097" s="37">
        <v>479.42</v>
      </c>
      <c r="F1097" s="37"/>
      <c r="G1097" s="37"/>
      <c r="H1097" s="37"/>
      <c r="I1097" s="37"/>
      <c r="J1097" s="38"/>
      <c r="K1097" s="37"/>
    </row>
    <row r="1098" spans="1:11" s="2" customFormat="1" ht="13.5" customHeight="1">
      <c r="A1098" s="23"/>
      <c r="B1098" s="24"/>
      <c r="C1098" s="24" t="s">
        <v>1035</v>
      </c>
      <c r="D1098" s="24"/>
      <c r="E1098" s="25"/>
      <c r="F1098" s="25"/>
      <c r="G1098" s="25"/>
      <c r="H1098" s="25"/>
      <c r="I1098" s="25"/>
      <c r="J1098" s="26"/>
      <c r="K1098" s="25"/>
    </row>
    <row r="1099" spans="1:11" s="2" customFormat="1" ht="13.5" customHeight="1">
      <c r="A1099" s="27"/>
      <c r="B1099" s="28"/>
      <c r="C1099" s="28" t="s">
        <v>1036</v>
      </c>
      <c r="D1099" s="28"/>
      <c r="E1099" s="29">
        <v>4.891</v>
      </c>
      <c r="F1099" s="29"/>
      <c r="G1099" s="29"/>
      <c r="H1099" s="29"/>
      <c r="I1099" s="29"/>
      <c r="J1099" s="30"/>
      <c r="K1099" s="29"/>
    </row>
    <row r="1100" spans="1:11" s="2" customFormat="1" ht="13.5" customHeight="1">
      <c r="A1100" s="35"/>
      <c r="B1100" s="36"/>
      <c r="C1100" s="36" t="s">
        <v>199</v>
      </c>
      <c r="D1100" s="36"/>
      <c r="E1100" s="37">
        <v>4.891</v>
      </c>
      <c r="F1100" s="37"/>
      <c r="G1100" s="37"/>
      <c r="H1100" s="37"/>
      <c r="I1100" s="37"/>
      <c r="J1100" s="38"/>
      <c r="K1100" s="37"/>
    </row>
    <row r="1101" spans="1:11" s="2" customFormat="1" ht="13.5" customHeight="1">
      <c r="A1101" s="31"/>
      <c r="B1101" s="32"/>
      <c r="C1101" s="32" t="s">
        <v>186</v>
      </c>
      <c r="D1101" s="32"/>
      <c r="E1101" s="33">
        <v>484.31099999999998</v>
      </c>
      <c r="F1101" s="33"/>
      <c r="G1101" s="33"/>
      <c r="H1101" s="33"/>
      <c r="I1101" s="33"/>
      <c r="J1101" s="34"/>
      <c r="K1101" s="33"/>
    </row>
    <row r="1102" spans="1:11" s="2" customFormat="1" ht="24" customHeight="1">
      <c r="A1102" s="39">
        <v>150</v>
      </c>
      <c r="B1102" s="40" t="s">
        <v>1037</v>
      </c>
      <c r="C1102" s="40" t="s">
        <v>1038</v>
      </c>
      <c r="D1102" s="40" t="s">
        <v>235</v>
      </c>
      <c r="E1102" s="41">
        <v>508.8</v>
      </c>
      <c r="F1102" s="41">
        <v>6.7140000000000004</v>
      </c>
      <c r="G1102" s="41">
        <v>3416.0830000000001</v>
      </c>
      <c r="H1102" s="41">
        <v>0</v>
      </c>
      <c r="I1102" s="41">
        <v>3416.0830000000001</v>
      </c>
      <c r="J1102" s="42">
        <v>3.5999999999999999E-3</v>
      </c>
      <c r="K1102" s="41">
        <v>1.83168</v>
      </c>
    </row>
    <row r="1103" spans="1:11" s="2" customFormat="1" ht="13.5" customHeight="1">
      <c r="A1103" s="27"/>
      <c r="B1103" s="28"/>
      <c r="C1103" s="28" t="s">
        <v>1039</v>
      </c>
      <c r="D1103" s="28"/>
      <c r="E1103" s="29">
        <v>508.8</v>
      </c>
      <c r="F1103" s="29"/>
      <c r="G1103" s="29"/>
      <c r="H1103" s="29"/>
      <c r="I1103" s="29"/>
      <c r="J1103" s="30"/>
      <c r="K1103" s="29"/>
    </row>
    <row r="1104" spans="1:11" s="2" customFormat="1" ht="13.5" customHeight="1">
      <c r="A1104" s="31"/>
      <c r="B1104" s="32"/>
      <c r="C1104" s="32" t="s">
        <v>186</v>
      </c>
      <c r="D1104" s="32"/>
      <c r="E1104" s="33">
        <v>508.8</v>
      </c>
      <c r="F1104" s="33"/>
      <c r="G1104" s="33"/>
      <c r="H1104" s="33"/>
      <c r="I1104" s="33"/>
      <c r="J1104" s="34"/>
      <c r="K1104" s="33"/>
    </row>
    <row r="1105" spans="1:11" s="2" customFormat="1" ht="24" customHeight="1">
      <c r="A1105" s="39">
        <v>151</v>
      </c>
      <c r="B1105" s="40" t="s">
        <v>1040</v>
      </c>
      <c r="C1105" s="40" t="s">
        <v>1041</v>
      </c>
      <c r="D1105" s="40" t="s">
        <v>235</v>
      </c>
      <c r="E1105" s="41">
        <v>1005</v>
      </c>
      <c r="F1105" s="41">
        <v>10.303000000000001</v>
      </c>
      <c r="G1105" s="41">
        <v>10354.514999999999</v>
      </c>
      <c r="H1105" s="41">
        <v>0</v>
      </c>
      <c r="I1105" s="41">
        <v>10354.514999999999</v>
      </c>
      <c r="J1105" s="42">
        <v>6.0000000000000001E-3</v>
      </c>
      <c r="K1105" s="41">
        <v>6.03</v>
      </c>
    </row>
    <row r="1106" spans="1:11" s="2" customFormat="1" ht="13.5" customHeight="1">
      <c r="A1106" s="27"/>
      <c r="B1106" s="28"/>
      <c r="C1106" s="28" t="s">
        <v>1042</v>
      </c>
      <c r="D1106" s="28"/>
      <c r="E1106" s="29">
        <v>1005</v>
      </c>
      <c r="F1106" s="29"/>
      <c r="G1106" s="29"/>
      <c r="H1106" s="29"/>
      <c r="I1106" s="29"/>
      <c r="J1106" s="30"/>
      <c r="K1106" s="29"/>
    </row>
    <row r="1107" spans="1:11" s="2" customFormat="1" ht="13.5" customHeight="1">
      <c r="A1107" s="31"/>
      <c r="B1107" s="32"/>
      <c r="C1107" s="32" t="s">
        <v>186</v>
      </c>
      <c r="D1107" s="32"/>
      <c r="E1107" s="33">
        <v>1005</v>
      </c>
      <c r="F1107" s="33"/>
      <c r="G1107" s="33"/>
      <c r="H1107" s="33"/>
      <c r="I1107" s="33"/>
      <c r="J1107" s="34"/>
      <c r="K1107" s="33"/>
    </row>
    <row r="1108" spans="1:11" s="2" customFormat="1" ht="24" customHeight="1">
      <c r="A1108" s="39">
        <v>152</v>
      </c>
      <c r="B1108" s="40" t="s">
        <v>1043</v>
      </c>
      <c r="C1108" s="40" t="s">
        <v>1044</v>
      </c>
      <c r="D1108" s="40" t="s">
        <v>235</v>
      </c>
      <c r="E1108" s="41">
        <v>12</v>
      </c>
      <c r="F1108" s="41">
        <v>21.515000000000001</v>
      </c>
      <c r="G1108" s="41">
        <v>258.18</v>
      </c>
      <c r="H1108" s="41">
        <v>0</v>
      </c>
      <c r="I1108" s="41">
        <v>258.18</v>
      </c>
      <c r="J1108" s="42">
        <v>1.2E-2</v>
      </c>
      <c r="K1108" s="41">
        <v>0.14399999999999999</v>
      </c>
    </row>
    <row r="1109" spans="1:11" s="2" customFormat="1" ht="13.5" customHeight="1">
      <c r="A1109" s="27"/>
      <c r="B1109" s="28"/>
      <c r="C1109" s="28" t="s">
        <v>1045</v>
      </c>
      <c r="D1109" s="28"/>
      <c r="E1109" s="29">
        <v>12</v>
      </c>
      <c r="F1109" s="29"/>
      <c r="G1109" s="29"/>
      <c r="H1109" s="29"/>
      <c r="I1109" s="29"/>
      <c r="J1109" s="30"/>
      <c r="K1109" s="29"/>
    </row>
    <row r="1110" spans="1:11" s="2" customFormat="1" ht="13.5" customHeight="1">
      <c r="A1110" s="31"/>
      <c r="B1110" s="32"/>
      <c r="C1110" s="32" t="s">
        <v>186</v>
      </c>
      <c r="D1110" s="32"/>
      <c r="E1110" s="33">
        <v>12</v>
      </c>
      <c r="F1110" s="33"/>
      <c r="G1110" s="33"/>
      <c r="H1110" s="33"/>
      <c r="I1110" s="33"/>
      <c r="J1110" s="34"/>
      <c r="K1110" s="33"/>
    </row>
    <row r="1111" spans="1:11" s="2" customFormat="1" ht="24" customHeight="1">
      <c r="A1111" s="19">
        <v>153</v>
      </c>
      <c r="B1111" s="20" t="s">
        <v>1046</v>
      </c>
      <c r="C1111" s="20" t="s">
        <v>1047</v>
      </c>
      <c r="D1111" s="20" t="s">
        <v>235</v>
      </c>
      <c r="E1111" s="21">
        <v>12.885</v>
      </c>
      <c r="F1111" s="21">
        <v>49.844999999999999</v>
      </c>
      <c r="G1111" s="21">
        <v>447.88299999999998</v>
      </c>
      <c r="H1111" s="21">
        <v>194.37</v>
      </c>
      <c r="I1111" s="21">
        <v>642.25300000000004</v>
      </c>
      <c r="J1111" s="22">
        <v>3.2469999999999999E-2</v>
      </c>
      <c r="K1111" s="21">
        <v>0.41837595</v>
      </c>
    </row>
    <row r="1112" spans="1:11" s="2" customFormat="1" ht="13.5" customHeight="1">
      <c r="A1112" s="23"/>
      <c r="B1112" s="24"/>
      <c r="C1112" s="24" t="s">
        <v>799</v>
      </c>
      <c r="D1112" s="24"/>
      <c r="E1112" s="25"/>
      <c r="F1112" s="25"/>
      <c r="G1112" s="25"/>
      <c r="H1112" s="25"/>
      <c r="I1112" s="25"/>
      <c r="J1112" s="26"/>
      <c r="K1112" s="25"/>
    </row>
    <row r="1113" spans="1:11" s="2" customFormat="1" ht="13.5" customHeight="1">
      <c r="A1113" s="27"/>
      <c r="B1113" s="28"/>
      <c r="C1113" s="28" t="s">
        <v>800</v>
      </c>
      <c r="D1113" s="28"/>
      <c r="E1113" s="29">
        <v>12.885</v>
      </c>
      <c r="F1113" s="29"/>
      <c r="G1113" s="29"/>
      <c r="H1113" s="29"/>
      <c r="I1113" s="29"/>
      <c r="J1113" s="30"/>
      <c r="K1113" s="29"/>
    </row>
    <row r="1114" spans="1:11" s="2" customFormat="1" ht="13.5" customHeight="1">
      <c r="A1114" s="31"/>
      <c r="B1114" s="32"/>
      <c r="C1114" s="32" t="s">
        <v>186</v>
      </c>
      <c r="D1114" s="32"/>
      <c r="E1114" s="33">
        <v>12.885</v>
      </c>
      <c r="F1114" s="33"/>
      <c r="G1114" s="33"/>
      <c r="H1114" s="33"/>
      <c r="I1114" s="33"/>
      <c r="J1114" s="34"/>
      <c r="K1114" s="33"/>
    </row>
    <row r="1115" spans="1:11" s="2" customFormat="1" ht="24" customHeight="1">
      <c r="A1115" s="19">
        <v>154</v>
      </c>
      <c r="B1115" s="20" t="s">
        <v>1048</v>
      </c>
      <c r="C1115" s="20" t="s">
        <v>1049</v>
      </c>
      <c r="D1115" s="20" t="s">
        <v>235</v>
      </c>
      <c r="E1115" s="21">
        <v>24.306000000000001</v>
      </c>
      <c r="F1115" s="21">
        <v>62.85</v>
      </c>
      <c r="G1115" s="21">
        <v>1065.308</v>
      </c>
      <c r="H1115" s="21">
        <v>462.32400000000001</v>
      </c>
      <c r="I1115" s="21">
        <v>1527.6320000000001</v>
      </c>
      <c r="J1115" s="22">
        <v>3.2469999999999999E-2</v>
      </c>
      <c r="K1115" s="21">
        <v>0.78921582000000001</v>
      </c>
    </row>
    <row r="1116" spans="1:11" s="2" customFormat="1" ht="13.5" customHeight="1">
      <c r="A1116" s="23"/>
      <c r="B1116" s="24"/>
      <c r="C1116" s="24" t="s">
        <v>799</v>
      </c>
      <c r="D1116" s="24"/>
      <c r="E1116" s="25"/>
      <c r="F1116" s="25"/>
      <c r="G1116" s="25"/>
      <c r="H1116" s="25"/>
      <c r="I1116" s="25"/>
      <c r="J1116" s="26"/>
      <c r="K1116" s="25"/>
    </row>
    <row r="1117" spans="1:11" s="2" customFormat="1" ht="13.5" customHeight="1">
      <c r="A1117" s="27"/>
      <c r="B1117" s="28"/>
      <c r="C1117" s="28" t="s">
        <v>800</v>
      </c>
      <c r="D1117" s="28"/>
      <c r="E1117" s="29">
        <v>12.885</v>
      </c>
      <c r="F1117" s="29"/>
      <c r="G1117" s="29"/>
      <c r="H1117" s="29"/>
      <c r="I1117" s="29"/>
      <c r="J1117" s="30"/>
      <c r="K1117" s="29"/>
    </row>
    <row r="1118" spans="1:11" s="2" customFormat="1" ht="13.5" customHeight="1">
      <c r="A1118" s="35"/>
      <c r="B1118" s="36"/>
      <c r="C1118" s="36" t="s">
        <v>199</v>
      </c>
      <c r="D1118" s="36"/>
      <c r="E1118" s="37">
        <v>12.885</v>
      </c>
      <c r="F1118" s="37"/>
      <c r="G1118" s="37"/>
      <c r="H1118" s="37"/>
      <c r="I1118" s="37"/>
      <c r="J1118" s="38"/>
      <c r="K1118" s="37"/>
    </row>
    <row r="1119" spans="1:11" s="2" customFormat="1" ht="13.5" customHeight="1">
      <c r="A1119" s="23"/>
      <c r="B1119" s="24"/>
      <c r="C1119" s="24" t="s">
        <v>801</v>
      </c>
      <c r="D1119" s="24"/>
      <c r="E1119" s="25"/>
      <c r="F1119" s="25"/>
      <c r="G1119" s="25"/>
      <c r="H1119" s="25"/>
      <c r="I1119" s="25"/>
      <c r="J1119" s="26"/>
      <c r="K1119" s="25"/>
    </row>
    <row r="1120" spans="1:11" s="2" customFormat="1" ht="13.5" customHeight="1">
      <c r="A1120" s="27"/>
      <c r="B1120" s="28"/>
      <c r="C1120" s="28" t="s">
        <v>802</v>
      </c>
      <c r="D1120" s="28"/>
      <c r="E1120" s="29">
        <v>11.420999999999999</v>
      </c>
      <c r="F1120" s="29"/>
      <c r="G1120" s="29"/>
      <c r="H1120" s="29"/>
      <c r="I1120" s="29"/>
      <c r="J1120" s="30"/>
      <c r="K1120" s="29"/>
    </row>
    <row r="1121" spans="1:11" s="2" customFormat="1" ht="13.5" customHeight="1">
      <c r="A1121" s="35"/>
      <c r="B1121" s="36"/>
      <c r="C1121" s="36" t="s">
        <v>199</v>
      </c>
      <c r="D1121" s="36"/>
      <c r="E1121" s="37">
        <v>11.420999999999999</v>
      </c>
      <c r="F1121" s="37"/>
      <c r="G1121" s="37"/>
      <c r="H1121" s="37"/>
      <c r="I1121" s="37"/>
      <c r="J1121" s="38"/>
      <c r="K1121" s="37"/>
    </row>
    <row r="1122" spans="1:11" s="2" customFormat="1" ht="13.5" customHeight="1">
      <c r="A1122" s="31"/>
      <c r="B1122" s="32"/>
      <c r="C1122" s="32" t="s">
        <v>186</v>
      </c>
      <c r="D1122" s="32"/>
      <c r="E1122" s="33">
        <v>24.306000000000001</v>
      </c>
      <c r="F1122" s="33"/>
      <c r="G1122" s="33"/>
      <c r="H1122" s="33"/>
      <c r="I1122" s="33"/>
      <c r="J1122" s="34"/>
      <c r="K1122" s="33"/>
    </row>
    <row r="1123" spans="1:11" s="2" customFormat="1" ht="24" customHeight="1">
      <c r="A1123" s="19">
        <v>155</v>
      </c>
      <c r="B1123" s="20" t="s">
        <v>1050</v>
      </c>
      <c r="C1123" s="20" t="s">
        <v>1051</v>
      </c>
      <c r="D1123" s="20" t="s">
        <v>235</v>
      </c>
      <c r="E1123" s="21">
        <v>110.639</v>
      </c>
      <c r="F1123" s="21">
        <v>34.183</v>
      </c>
      <c r="G1123" s="21">
        <v>2527.3270000000002</v>
      </c>
      <c r="H1123" s="21">
        <v>1254.646</v>
      </c>
      <c r="I1123" s="21">
        <v>3781.973</v>
      </c>
      <c r="J1123" s="22">
        <v>1.32E-2</v>
      </c>
      <c r="K1123" s="21">
        <v>1.4604348</v>
      </c>
    </row>
    <row r="1124" spans="1:11" s="2" customFormat="1" ht="13.5" customHeight="1">
      <c r="A1124" s="23"/>
      <c r="B1124" s="24"/>
      <c r="C1124" s="24" t="s">
        <v>1052</v>
      </c>
      <c r="D1124" s="24"/>
      <c r="E1124" s="25"/>
      <c r="F1124" s="25"/>
      <c r="G1124" s="25"/>
      <c r="H1124" s="25"/>
      <c r="I1124" s="25"/>
      <c r="J1124" s="26"/>
      <c r="K1124" s="25"/>
    </row>
    <row r="1125" spans="1:11" s="2" customFormat="1" ht="13.5" customHeight="1">
      <c r="A1125" s="23"/>
      <c r="B1125" s="24"/>
      <c r="C1125" s="24" t="s">
        <v>539</v>
      </c>
      <c r="D1125" s="24"/>
      <c r="E1125" s="25"/>
      <c r="F1125" s="25"/>
      <c r="G1125" s="25"/>
      <c r="H1125" s="25"/>
      <c r="I1125" s="25"/>
      <c r="J1125" s="26"/>
      <c r="K1125" s="25"/>
    </row>
    <row r="1126" spans="1:11" s="2" customFormat="1" ht="13.5" customHeight="1">
      <c r="A1126" s="27"/>
      <c r="B1126" s="28"/>
      <c r="C1126" s="28" t="s">
        <v>1053</v>
      </c>
      <c r="D1126" s="28"/>
      <c r="E1126" s="29">
        <v>20.274999999999999</v>
      </c>
      <c r="F1126" s="29"/>
      <c r="G1126" s="29"/>
      <c r="H1126" s="29"/>
      <c r="I1126" s="29"/>
      <c r="J1126" s="30"/>
      <c r="K1126" s="29"/>
    </row>
    <row r="1127" spans="1:11" s="2" customFormat="1" ht="13.5" customHeight="1">
      <c r="A1127" s="27"/>
      <c r="B1127" s="28"/>
      <c r="C1127" s="28" t="s">
        <v>1054</v>
      </c>
      <c r="D1127" s="28"/>
      <c r="E1127" s="29">
        <v>44.405000000000001</v>
      </c>
      <c r="F1127" s="29"/>
      <c r="G1127" s="29"/>
      <c r="H1127" s="29"/>
      <c r="I1127" s="29"/>
      <c r="J1127" s="30"/>
      <c r="K1127" s="29"/>
    </row>
    <row r="1128" spans="1:11" s="2" customFormat="1" ht="13.5" customHeight="1">
      <c r="A1128" s="27"/>
      <c r="B1128" s="28"/>
      <c r="C1128" s="28" t="s">
        <v>1055</v>
      </c>
      <c r="D1128" s="28"/>
      <c r="E1128" s="29">
        <v>45.959000000000003</v>
      </c>
      <c r="F1128" s="29"/>
      <c r="G1128" s="29"/>
      <c r="H1128" s="29"/>
      <c r="I1128" s="29"/>
      <c r="J1128" s="30"/>
      <c r="K1128" s="29"/>
    </row>
    <row r="1129" spans="1:11" s="2" customFormat="1" ht="13.5" customHeight="1">
      <c r="A1129" s="31"/>
      <c r="B1129" s="32"/>
      <c r="C1129" s="32" t="s">
        <v>186</v>
      </c>
      <c r="D1129" s="32"/>
      <c r="E1129" s="33">
        <v>110.639</v>
      </c>
      <c r="F1129" s="33"/>
      <c r="G1129" s="33"/>
      <c r="H1129" s="33"/>
      <c r="I1129" s="33"/>
      <c r="J1129" s="34"/>
      <c r="K1129" s="33"/>
    </row>
    <row r="1130" spans="1:11" s="2" customFormat="1" ht="24" customHeight="1">
      <c r="A1130" s="19">
        <v>156</v>
      </c>
      <c r="B1130" s="20" t="s">
        <v>1056</v>
      </c>
      <c r="C1130" s="20" t="s">
        <v>1057</v>
      </c>
      <c r="D1130" s="20" t="s">
        <v>235</v>
      </c>
      <c r="E1130" s="21">
        <v>14.352</v>
      </c>
      <c r="F1130" s="21">
        <v>36.554000000000002</v>
      </c>
      <c r="G1130" s="21">
        <v>361.87099999999998</v>
      </c>
      <c r="H1130" s="21">
        <v>162.75200000000001</v>
      </c>
      <c r="I1130" s="21">
        <v>524.62300000000005</v>
      </c>
      <c r="J1130" s="22">
        <v>1.3050000000000001E-2</v>
      </c>
      <c r="K1130" s="21">
        <v>0.1872936</v>
      </c>
    </row>
    <row r="1131" spans="1:11" s="2" customFormat="1" ht="13.5" customHeight="1">
      <c r="A1131" s="23"/>
      <c r="B1131" s="24"/>
      <c r="C1131" s="24" t="s">
        <v>1058</v>
      </c>
      <c r="D1131" s="24"/>
      <c r="E1131" s="25"/>
      <c r="F1131" s="25"/>
      <c r="G1131" s="25"/>
      <c r="H1131" s="25"/>
      <c r="I1131" s="25"/>
      <c r="J1131" s="26"/>
      <c r="K1131" s="25"/>
    </row>
    <row r="1132" spans="1:11" s="2" customFormat="1" ht="13.5" customHeight="1">
      <c r="A1132" s="27"/>
      <c r="B1132" s="28"/>
      <c r="C1132" s="28" t="s">
        <v>1059</v>
      </c>
      <c r="D1132" s="28"/>
      <c r="E1132" s="29">
        <v>14.352</v>
      </c>
      <c r="F1132" s="29"/>
      <c r="G1132" s="29"/>
      <c r="H1132" s="29"/>
      <c r="I1132" s="29"/>
      <c r="J1132" s="30"/>
      <c r="K1132" s="29"/>
    </row>
    <row r="1133" spans="1:11" s="2" customFormat="1" ht="13.5" customHeight="1">
      <c r="A1133" s="31"/>
      <c r="B1133" s="32"/>
      <c r="C1133" s="32" t="s">
        <v>186</v>
      </c>
      <c r="D1133" s="32"/>
      <c r="E1133" s="33">
        <v>14.352</v>
      </c>
      <c r="F1133" s="33"/>
      <c r="G1133" s="33"/>
      <c r="H1133" s="33"/>
      <c r="I1133" s="33"/>
      <c r="J1133" s="34"/>
      <c r="K1133" s="33"/>
    </row>
    <row r="1134" spans="1:11" s="2" customFormat="1" ht="24" customHeight="1">
      <c r="A1134" s="19">
        <v>157</v>
      </c>
      <c r="B1134" s="20" t="s">
        <v>1060</v>
      </c>
      <c r="C1134" s="20" t="s">
        <v>1061</v>
      </c>
      <c r="D1134" s="20" t="s">
        <v>235</v>
      </c>
      <c r="E1134" s="21">
        <v>0.48</v>
      </c>
      <c r="F1134" s="21">
        <v>26.523</v>
      </c>
      <c r="G1134" s="21">
        <v>4.2709999999999999</v>
      </c>
      <c r="H1134" s="21">
        <v>8.4600000000000009</v>
      </c>
      <c r="I1134" s="21">
        <v>12.731</v>
      </c>
      <c r="J1134" s="22">
        <v>9.9100000000000004E-3</v>
      </c>
      <c r="K1134" s="21">
        <v>4.7568000000000003E-3</v>
      </c>
    </row>
    <row r="1135" spans="1:11" s="2" customFormat="1" ht="13.5" customHeight="1">
      <c r="A1135" s="27"/>
      <c r="B1135" s="28"/>
      <c r="C1135" s="28" t="s">
        <v>1062</v>
      </c>
      <c r="D1135" s="28"/>
      <c r="E1135" s="29">
        <v>0.48</v>
      </c>
      <c r="F1135" s="29"/>
      <c r="G1135" s="29"/>
      <c r="H1135" s="29"/>
      <c r="I1135" s="29"/>
      <c r="J1135" s="30"/>
      <c r="K1135" s="29"/>
    </row>
    <row r="1136" spans="1:11" s="2" customFormat="1" ht="13.5" customHeight="1">
      <c r="A1136" s="31"/>
      <c r="B1136" s="32"/>
      <c r="C1136" s="32" t="s">
        <v>186</v>
      </c>
      <c r="D1136" s="32"/>
      <c r="E1136" s="33">
        <v>0.48</v>
      </c>
      <c r="F1136" s="33"/>
      <c r="G1136" s="33"/>
      <c r="H1136" s="33"/>
      <c r="I1136" s="33"/>
      <c r="J1136" s="34"/>
      <c r="K1136" s="33"/>
    </row>
    <row r="1137" spans="1:11" s="2" customFormat="1" ht="24" customHeight="1">
      <c r="A1137" s="19">
        <v>158</v>
      </c>
      <c r="B1137" s="20" t="s">
        <v>1063</v>
      </c>
      <c r="C1137" s="20" t="s">
        <v>1064</v>
      </c>
      <c r="D1137" s="20" t="s">
        <v>235</v>
      </c>
      <c r="E1137" s="21">
        <v>500.07600000000002</v>
      </c>
      <c r="F1137" s="21">
        <v>52.328000000000003</v>
      </c>
      <c r="G1137" s="21">
        <v>19587.976999999999</v>
      </c>
      <c r="H1137" s="21">
        <v>6580</v>
      </c>
      <c r="I1137" s="21">
        <v>26167.976999999999</v>
      </c>
      <c r="J1137" s="22">
        <v>3.4950000000000002E-2</v>
      </c>
      <c r="K1137" s="21">
        <v>17.477656199999998</v>
      </c>
    </row>
    <row r="1138" spans="1:11" s="2" customFormat="1" ht="13.5" customHeight="1">
      <c r="A1138" s="23"/>
      <c r="B1138" s="24"/>
      <c r="C1138" s="24" t="s">
        <v>1065</v>
      </c>
      <c r="D1138" s="24"/>
      <c r="E1138" s="25"/>
      <c r="F1138" s="25"/>
      <c r="G1138" s="25"/>
      <c r="H1138" s="25"/>
      <c r="I1138" s="25"/>
      <c r="J1138" s="26"/>
      <c r="K1138" s="25"/>
    </row>
    <row r="1139" spans="1:11" s="2" customFormat="1" ht="13.5" customHeight="1">
      <c r="A1139" s="23"/>
      <c r="B1139" s="24"/>
      <c r="C1139" s="24" t="s">
        <v>808</v>
      </c>
      <c r="D1139" s="24"/>
      <c r="E1139" s="25"/>
      <c r="F1139" s="25"/>
      <c r="G1139" s="25"/>
      <c r="H1139" s="25"/>
      <c r="I1139" s="25"/>
      <c r="J1139" s="26"/>
      <c r="K1139" s="25"/>
    </row>
    <row r="1140" spans="1:11" s="2" customFormat="1" ht="13.5" customHeight="1">
      <c r="A1140" s="27"/>
      <c r="B1140" s="28"/>
      <c r="C1140" s="28" t="s">
        <v>809</v>
      </c>
      <c r="D1140" s="28"/>
      <c r="E1140" s="29">
        <v>45.103000000000002</v>
      </c>
      <c r="F1140" s="29"/>
      <c r="G1140" s="29"/>
      <c r="H1140" s="29"/>
      <c r="I1140" s="29"/>
      <c r="J1140" s="30"/>
      <c r="K1140" s="29"/>
    </row>
    <row r="1141" spans="1:11" s="2" customFormat="1" ht="13.5" customHeight="1">
      <c r="A1141" s="27"/>
      <c r="B1141" s="28"/>
      <c r="C1141" s="28" t="s">
        <v>810</v>
      </c>
      <c r="D1141" s="28"/>
      <c r="E1141" s="29">
        <v>-6.72</v>
      </c>
      <c r="F1141" s="29"/>
      <c r="G1141" s="29"/>
      <c r="H1141" s="29"/>
      <c r="I1141" s="29"/>
      <c r="J1141" s="30"/>
      <c r="K1141" s="29"/>
    </row>
    <row r="1142" spans="1:11" s="2" customFormat="1" ht="13.5" customHeight="1">
      <c r="A1142" s="35"/>
      <c r="B1142" s="36"/>
      <c r="C1142" s="36" t="s">
        <v>199</v>
      </c>
      <c r="D1142" s="36"/>
      <c r="E1142" s="37">
        <v>38.383000000000003</v>
      </c>
      <c r="F1142" s="37"/>
      <c r="G1142" s="37"/>
      <c r="H1142" s="37"/>
      <c r="I1142" s="37"/>
      <c r="J1142" s="38"/>
      <c r="K1142" s="37"/>
    </row>
    <row r="1143" spans="1:11" s="2" customFormat="1" ht="13.5" customHeight="1">
      <c r="A1143" s="23"/>
      <c r="B1143" s="24"/>
      <c r="C1143" s="24" t="s">
        <v>811</v>
      </c>
      <c r="D1143" s="24"/>
      <c r="E1143" s="25"/>
      <c r="F1143" s="25"/>
      <c r="G1143" s="25"/>
      <c r="H1143" s="25"/>
      <c r="I1143" s="25"/>
      <c r="J1143" s="26"/>
      <c r="K1143" s="25"/>
    </row>
    <row r="1144" spans="1:11" s="2" customFormat="1" ht="13.5" customHeight="1">
      <c r="A1144" s="27"/>
      <c r="B1144" s="28"/>
      <c r="C1144" s="28" t="s">
        <v>812</v>
      </c>
      <c r="D1144" s="28"/>
      <c r="E1144" s="29">
        <v>26.5</v>
      </c>
      <c r="F1144" s="29"/>
      <c r="G1144" s="29"/>
      <c r="H1144" s="29"/>
      <c r="I1144" s="29"/>
      <c r="J1144" s="30"/>
      <c r="K1144" s="29"/>
    </row>
    <row r="1145" spans="1:11" s="2" customFormat="1" ht="13.5" customHeight="1">
      <c r="A1145" s="27"/>
      <c r="B1145" s="28"/>
      <c r="C1145" s="28" t="s">
        <v>809</v>
      </c>
      <c r="D1145" s="28"/>
      <c r="E1145" s="29">
        <v>45.103000000000002</v>
      </c>
      <c r="F1145" s="29"/>
      <c r="G1145" s="29"/>
      <c r="H1145" s="29"/>
      <c r="I1145" s="29"/>
      <c r="J1145" s="30"/>
      <c r="K1145" s="29"/>
    </row>
    <row r="1146" spans="1:11" s="2" customFormat="1" ht="13.5" customHeight="1">
      <c r="A1146" s="35"/>
      <c r="B1146" s="36"/>
      <c r="C1146" s="36" t="s">
        <v>199</v>
      </c>
      <c r="D1146" s="36"/>
      <c r="E1146" s="37">
        <v>71.602999999999994</v>
      </c>
      <c r="F1146" s="37"/>
      <c r="G1146" s="37"/>
      <c r="H1146" s="37"/>
      <c r="I1146" s="37"/>
      <c r="J1146" s="38"/>
      <c r="K1146" s="37"/>
    </row>
    <row r="1147" spans="1:11" s="2" customFormat="1" ht="13.5" customHeight="1">
      <c r="A1147" s="23"/>
      <c r="B1147" s="24"/>
      <c r="C1147" s="24" t="s">
        <v>813</v>
      </c>
      <c r="D1147" s="24"/>
      <c r="E1147" s="25"/>
      <c r="F1147" s="25"/>
      <c r="G1147" s="25"/>
      <c r="H1147" s="25"/>
      <c r="I1147" s="25"/>
      <c r="J1147" s="26"/>
      <c r="K1147" s="25"/>
    </row>
    <row r="1148" spans="1:11" s="2" customFormat="1" ht="13.5" customHeight="1">
      <c r="A1148" s="27"/>
      <c r="B1148" s="28"/>
      <c r="C1148" s="28" t="s">
        <v>814</v>
      </c>
      <c r="D1148" s="28"/>
      <c r="E1148" s="29">
        <v>82.072999999999993</v>
      </c>
      <c r="F1148" s="29"/>
      <c r="G1148" s="29"/>
      <c r="H1148" s="29"/>
      <c r="I1148" s="29"/>
      <c r="J1148" s="30"/>
      <c r="K1148" s="29"/>
    </row>
    <row r="1149" spans="1:11" s="2" customFormat="1" ht="13.5" customHeight="1">
      <c r="A1149" s="27"/>
      <c r="B1149" s="28"/>
      <c r="C1149" s="28" t="s">
        <v>815</v>
      </c>
      <c r="D1149" s="28"/>
      <c r="E1149" s="29">
        <v>21</v>
      </c>
      <c r="F1149" s="29"/>
      <c r="G1149" s="29"/>
      <c r="H1149" s="29"/>
      <c r="I1149" s="29"/>
      <c r="J1149" s="30"/>
      <c r="K1149" s="29"/>
    </row>
    <row r="1150" spans="1:11" s="2" customFormat="1" ht="13.5" customHeight="1">
      <c r="A1150" s="27"/>
      <c r="B1150" s="28"/>
      <c r="C1150" s="28" t="s">
        <v>816</v>
      </c>
      <c r="D1150" s="28"/>
      <c r="E1150" s="29">
        <v>10.25</v>
      </c>
      <c r="F1150" s="29"/>
      <c r="G1150" s="29"/>
      <c r="H1150" s="29"/>
      <c r="I1150" s="29"/>
      <c r="J1150" s="30"/>
      <c r="K1150" s="29"/>
    </row>
    <row r="1151" spans="1:11" s="2" customFormat="1" ht="13.5" customHeight="1">
      <c r="A1151" s="27"/>
      <c r="B1151" s="28"/>
      <c r="C1151" s="28" t="s">
        <v>817</v>
      </c>
      <c r="D1151" s="28"/>
      <c r="E1151" s="29">
        <v>64.325999999999993</v>
      </c>
      <c r="F1151" s="29"/>
      <c r="G1151" s="29"/>
      <c r="H1151" s="29"/>
      <c r="I1151" s="29"/>
      <c r="J1151" s="30"/>
      <c r="K1151" s="29"/>
    </row>
    <row r="1152" spans="1:11" s="2" customFormat="1" ht="13.5" customHeight="1">
      <c r="A1152" s="27"/>
      <c r="B1152" s="28"/>
      <c r="C1152" s="28" t="s">
        <v>818</v>
      </c>
      <c r="D1152" s="28"/>
      <c r="E1152" s="29">
        <v>43.21</v>
      </c>
      <c r="F1152" s="29"/>
      <c r="G1152" s="29"/>
      <c r="H1152" s="29"/>
      <c r="I1152" s="29"/>
      <c r="J1152" s="30"/>
      <c r="K1152" s="29"/>
    </row>
    <row r="1153" spans="1:11" s="2" customFormat="1" ht="13.5" customHeight="1">
      <c r="A1153" s="27"/>
      <c r="B1153" s="28"/>
      <c r="C1153" s="28" t="s">
        <v>819</v>
      </c>
      <c r="D1153" s="28"/>
      <c r="E1153" s="29">
        <v>-16.8</v>
      </c>
      <c r="F1153" s="29"/>
      <c r="G1153" s="29"/>
      <c r="H1153" s="29"/>
      <c r="I1153" s="29"/>
      <c r="J1153" s="30"/>
      <c r="K1153" s="29"/>
    </row>
    <row r="1154" spans="1:11" s="2" customFormat="1" ht="13.5" customHeight="1">
      <c r="A1154" s="27"/>
      <c r="B1154" s="28"/>
      <c r="C1154" s="28" t="s">
        <v>820</v>
      </c>
      <c r="D1154" s="28"/>
      <c r="E1154" s="29">
        <v>-3.84</v>
      </c>
      <c r="F1154" s="29"/>
      <c r="G1154" s="29"/>
      <c r="H1154" s="29"/>
      <c r="I1154" s="29"/>
      <c r="J1154" s="30"/>
      <c r="K1154" s="29"/>
    </row>
    <row r="1155" spans="1:11" s="2" customFormat="1" ht="13.5" customHeight="1">
      <c r="A1155" s="27"/>
      <c r="B1155" s="28"/>
      <c r="C1155" s="28" t="s">
        <v>821</v>
      </c>
      <c r="D1155" s="28"/>
      <c r="E1155" s="29">
        <v>-5.04</v>
      </c>
      <c r="F1155" s="29"/>
      <c r="G1155" s="29"/>
      <c r="H1155" s="29"/>
      <c r="I1155" s="29"/>
      <c r="J1155" s="30"/>
      <c r="K1155" s="29"/>
    </row>
    <row r="1156" spans="1:11" s="2" customFormat="1" ht="13.5" customHeight="1">
      <c r="A1156" s="27"/>
      <c r="B1156" s="28"/>
      <c r="C1156" s="28" t="s">
        <v>822</v>
      </c>
      <c r="D1156" s="28"/>
      <c r="E1156" s="29">
        <v>-17.324999999999999</v>
      </c>
      <c r="F1156" s="29"/>
      <c r="G1156" s="29"/>
      <c r="H1156" s="29"/>
      <c r="I1156" s="29"/>
      <c r="J1156" s="30"/>
      <c r="K1156" s="29"/>
    </row>
    <row r="1157" spans="1:11" s="2" customFormat="1" ht="13.5" customHeight="1">
      <c r="A1157" s="27"/>
      <c r="B1157" s="28"/>
      <c r="C1157" s="28" t="s">
        <v>823</v>
      </c>
      <c r="D1157" s="28"/>
      <c r="E1157" s="29">
        <v>-9.4499999999999993</v>
      </c>
      <c r="F1157" s="29"/>
      <c r="G1157" s="29"/>
      <c r="H1157" s="29"/>
      <c r="I1157" s="29"/>
      <c r="J1157" s="30"/>
      <c r="K1157" s="29"/>
    </row>
    <row r="1158" spans="1:11" s="2" customFormat="1" ht="13.5" customHeight="1">
      <c r="A1158" s="35"/>
      <c r="B1158" s="36"/>
      <c r="C1158" s="36" t="s">
        <v>199</v>
      </c>
      <c r="D1158" s="36"/>
      <c r="E1158" s="37">
        <v>168.404</v>
      </c>
      <c r="F1158" s="37"/>
      <c r="G1158" s="37"/>
      <c r="H1158" s="37"/>
      <c r="I1158" s="37"/>
      <c r="J1158" s="38"/>
      <c r="K1158" s="37"/>
    </row>
    <row r="1159" spans="1:11" s="2" customFormat="1" ht="13.5" customHeight="1">
      <c r="A1159" s="23"/>
      <c r="B1159" s="24"/>
      <c r="C1159" s="24" t="s">
        <v>824</v>
      </c>
      <c r="D1159" s="24"/>
      <c r="E1159" s="25"/>
      <c r="F1159" s="25"/>
      <c r="G1159" s="25"/>
      <c r="H1159" s="25"/>
      <c r="I1159" s="25"/>
      <c r="J1159" s="26"/>
      <c r="K1159" s="25"/>
    </row>
    <row r="1160" spans="1:11" s="2" customFormat="1" ht="13.5" customHeight="1">
      <c r="A1160" s="27"/>
      <c r="B1160" s="28"/>
      <c r="C1160" s="28" t="s">
        <v>825</v>
      </c>
      <c r="D1160" s="28"/>
      <c r="E1160" s="29">
        <v>94.231999999999999</v>
      </c>
      <c r="F1160" s="29"/>
      <c r="G1160" s="29"/>
      <c r="H1160" s="29"/>
      <c r="I1160" s="29"/>
      <c r="J1160" s="30"/>
      <c r="K1160" s="29"/>
    </row>
    <row r="1161" spans="1:11" s="2" customFormat="1" ht="13.5" customHeight="1">
      <c r="A1161" s="27"/>
      <c r="B1161" s="28"/>
      <c r="C1161" s="28" t="s">
        <v>826</v>
      </c>
      <c r="D1161" s="28"/>
      <c r="E1161" s="29">
        <v>30.625</v>
      </c>
      <c r="F1161" s="29"/>
      <c r="G1161" s="29"/>
      <c r="H1161" s="29"/>
      <c r="I1161" s="29"/>
      <c r="J1161" s="30"/>
      <c r="K1161" s="29"/>
    </row>
    <row r="1162" spans="1:11" s="2" customFormat="1" ht="13.5" customHeight="1">
      <c r="A1162" s="27"/>
      <c r="B1162" s="28"/>
      <c r="C1162" s="28" t="s">
        <v>827</v>
      </c>
      <c r="D1162" s="28"/>
      <c r="E1162" s="29">
        <v>25.742999999999999</v>
      </c>
      <c r="F1162" s="29"/>
      <c r="G1162" s="29"/>
      <c r="H1162" s="29"/>
      <c r="I1162" s="29"/>
      <c r="J1162" s="30"/>
      <c r="K1162" s="29"/>
    </row>
    <row r="1163" spans="1:11" s="2" customFormat="1" ht="13.5" customHeight="1">
      <c r="A1163" s="27"/>
      <c r="B1163" s="28"/>
      <c r="C1163" s="28" t="s">
        <v>828</v>
      </c>
      <c r="D1163" s="28"/>
      <c r="E1163" s="29">
        <v>78.593000000000004</v>
      </c>
      <c r="F1163" s="29"/>
      <c r="G1163" s="29"/>
      <c r="H1163" s="29"/>
      <c r="I1163" s="29"/>
      <c r="J1163" s="30"/>
      <c r="K1163" s="29"/>
    </row>
    <row r="1164" spans="1:11" s="2" customFormat="1" ht="13.5" customHeight="1">
      <c r="A1164" s="27"/>
      <c r="B1164" s="28"/>
      <c r="C1164" s="28" t="s">
        <v>829</v>
      </c>
      <c r="D1164" s="28"/>
      <c r="E1164" s="29">
        <v>-14.4</v>
      </c>
      <c r="F1164" s="29"/>
      <c r="G1164" s="29"/>
      <c r="H1164" s="29"/>
      <c r="I1164" s="29"/>
      <c r="J1164" s="30"/>
      <c r="K1164" s="29"/>
    </row>
    <row r="1165" spans="1:11" s="2" customFormat="1" ht="13.5" customHeight="1">
      <c r="A1165" s="27"/>
      <c r="B1165" s="28"/>
      <c r="C1165" s="28" t="s">
        <v>830</v>
      </c>
      <c r="D1165" s="28"/>
      <c r="E1165" s="29">
        <v>-0.9</v>
      </c>
      <c r="F1165" s="29"/>
      <c r="G1165" s="29"/>
      <c r="H1165" s="29"/>
      <c r="I1165" s="29"/>
      <c r="J1165" s="30"/>
      <c r="K1165" s="29"/>
    </row>
    <row r="1166" spans="1:11" s="2" customFormat="1" ht="13.5" customHeight="1">
      <c r="A1166" s="27"/>
      <c r="B1166" s="28"/>
      <c r="C1166" s="28" t="s">
        <v>831</v>
      </c>
      <c r="D1166" s="28"/>
      <c r="E1166" s="29">
        <v>-19.8</v>
      </c>
      <c r="F1166" s="29"/>
      <c r="G1166" s="29"/>
      <c r="H1166" s="29"/>
      <c r="I1166" s="29"/>
      <c r="J1166" s="30"/>
      <c r="K1166" s="29"/>
    </row>
    <row r="1167" spans="1:11" s="2" customFormat="1" ht="13.5" customHeight="1">
      <c r="A1167" s="27"/>
      <c r="B1167" s="28"/>
      <c r="C1167" s="28" t="s">
        <v>832</v>
      </c>
      <c r="D1167" s="28"/>
      <c r="E1167" s="29">
        <v>-1.28</v>
      </c>
      <c r="F1167" s="29"/>
      <c r="G1167" s="29"/>
      <c r="H1167" s="29"/>
      <c r="I1167" s="29"/>
      <c r="J1167" s="30"/>
      <c r="K1167" s="29"/>
    </row>
    <row r="1168" spans="1:11" s="2" customFormat="1" ht="13.5" customHeight="1">
      <c r="A1168" s="27"/>
      <c r="B1168" s="28"/>
      <c r="C1168" s="28" t="s">
        <v>833</v>
      </c>
      <c r="D1168" s="28"/>
      <c r="E1168" s="29">
        <v>-6.3</v>
      </c>
      <c r="F1168" s="29"/>
      <c r="G1168" s="29"/>
      <c r="H1168" s="29"/>
      <c r="I1168" s="29"/>
      <c r="J1168" s="30"/>
      <c r="K1168" s="29"/>
    </row>
    <row r="1169" spans="1:11" s="2" customFormat="1" ht="13.5" customHeight="1">
      <c r="A1169" s="27"/>
      <c r="B1169" s="28"/>
      <c r="C1169" s="28" t="s">
        <v>834</v>
      </c>
      <c r="D1169" s="28"/>
      <c r="E1169" s="29">
        <v>-3.36</v>
      </c>
      <c r="F1169" s="29"/>
      <c r="G1169" s="29"/>
      <c r="H1169" s="29"/>
      <c r="I1169" s="29"/>
      <c r="J1169" s="30"/>
      <c r="K1169" s="29"/>
    </row>
    <row r="1170" spans="1:11" s="2" customFormat="1" ht="13.5" customHeight="1">
      <c r="A1170" s="27"/>
      <c r="B1170" s="28"/>
      <c r="C1170" s="28" t="s">
        <v>835</v>
      </c>
      <c r="D1170" s="28"/>
      <c r="E1170" s="29">
        <v>-4.92</v>
      </c>
      <c r="F1170" s="29"/>
      <c r="G1170" s="29"/>
      <c r="H1170" s="29"/>
      <c r="I1170" s="29"/>
      <c r="J1170" s="30"/>
      <c r="K1170" s="29"/>
    </row>
    <row r="1171" spans="1:11" s="2" customFormat="1" ht="13.5" customHeight="1">
      <c r="A1171" s="35"/>
      <c r="B1171" s="36"/>
      <c r="C1171" s="36" t="s">
        <v>199</v>
      </c>
      <c r="D1171" s="36"/>
      <c r="E1171" s="37">
        <v>178.233</v>
      </c>
      <c r="F1171" s="37"/>
      <c r="G1171" s="37"/>
      <c r="H1171" s="37"/>
      <c r="I1171" s="37"/>
      <c r="J1171" s="38"/>
      <c r="K1171" s="37"/>
    </row>
    <row r="1172" spans="1:11" s="2" customFormat="1" ht="13.5" customHeight="1">
      <c r="A1172" s="23"/>
      <c r="B1172" s="24"/>
      <c r="C1172" s="24" t="s">
        <v>844</v>
      </c>
      <c r="D1172" s="24"/>
      <c r="E1172" s="25"/>
      <c r="F1172" s="25"/>
      <c r="G1172" s="25"/>
      <c r="H1172" s="25"/>
      <c r="I1172" s="25"/>
      <c r="J1172" s="26"/>
      <c r="K1172" s="25"/>
    </row>
    <row r="1173" spans="1:11" s="2" customFormat="1" ht="13.5" customHeight="1">
      <c r="A1173" s="27"/>
      <c r="B1173" s="28"/>
      <c r="C1173" s="28" t="s">
        <v>845</v>
      </c>
      <c r="D1173" s="28"/>
      <c r="E1173" s="29">
        <v>3.1829999999999998</v>
      </c>
      <c r="F1173" s="29"/>
      <c r="G1173" s="29"/>
      <c r="H1173" s="29"/>
      <c r="I1173" s="29"/>
      <c r="J1173" s="30"/>
      <c r="K1173" s="29"/>
    </row>
    <row r="1174" spans="1:11" s="2" customFormat="1" ht="13.5" customHeight="1">
      <c r="A1174" s="35"/>
      <c r="B1174" s="36"/>
      <c r="C1174" s="36" t="s">
        <v>199</v>
      </c>
      <c r="D1174" s="36"/>
      <c r="E1174" s="37">
        <v>3.1829999999999998</v>
      </c>
      <c r="F1174" s="37"/>
      <c r="G1174" s="37"/>
      <c r="H1174" s="37"/>
      <c r="I1174" s="37"/>
      <c r="J1174" s="38"/>
      <c r="K1174" s="37"/>
    </row>
    <row r="1175" spans="1:11" s="2" customFormat="1" ht="13.5" customHeight="1">
      <c r="A1175" s="31"/>
      <c r="B1175" s="32"/>
      <c r="C1175" s="32" t="s">
        <v>186</v>
      </c>
      <c r="D1175" s="32"/>
      <c r="E1175" s="33">
        <v>459.80599999999998</v>
      </c>
      <c r="F1175" s="33"/>
      <c r="G1175" s="33"/>
      <c r="H1175" s="33"/>
      <c r="I1175" s="33"/>
      <c r="J1175" s="34"/>
      <c r="K1175" s="33"/>
    </row>
    <row r="1176" spans="1:11" s="2" customFormat="1" ht="13.5" customHeight="1">
      <c r="A1176" s="23"/>
      <c r="B1176" s="24"/>
      <c r="C1176" s="24" t="s">
        <v>1066</v>
      </c>
      <c r="D1176" s="24"/>
      <c r="E1176" s="25"/>
      <c r="F1176" s="25"/>
      <c r="G1176" s="25"/>
      <c r="H1176" s="25"/>
      <c r="I1176" s="25"/>
      <c r="J1176" s="26"/>
      <c r="K1176" s="25"/>
    </row>
    <row r="1177" spans="1:11" s="2" customFormat="1" ht="13.5" customHeight="1">
      <c r="A1177" s="27"/>
      <c r="B1177" s="28"/>
      <c r="C1177" s="28" t="s">
        <v>1067</v>
      </c>
      <c r="D1177" s="28"/>
      <c r="E1177" s="29">
        <v>28.763999999999999</v>
      </c>
      <c r="F1177" s="29"/>
      <c r="G1177" s="29"/>
      <c r="H1177" s="29"/>
      <c r="I1177" s="29"/>
      <c r="J1177" s="30"/>
      <c r="K1177" s="29"/>
    </row>
    <row r="1178" spans="1:11" s="2" customFormat="1" ht="13.5" customHeight="1">
      <c r="A1178" s="27"/>
      <c r="B1178" s="28"/>
      <c r="C1178" s="28" t="s">
        <v>1068</v>
      </c>
      <c r="D1178" s="28"/>
      <c r="E1178" s="29">
        <v>11.506</v>
      </c>
      <c r="F1178" s="29"/>
      <c r="G1178" s="29"/>
      <c r="H1178" s="29"/>
      <c r="I1178" s="29"/>
      <c r="J1178" s="30"/>
      <c r="K1178" s="29"/>
    </row>
    <row r="1179" spans="1:11" s="2" customFormat="1" ht="13.5" customHeight="1">
      <c r="A1179" s="31"/>
      <c r="B1179" s="32"/>
      <c r="C1179" s="32" t="s">
        <v>186</v>
      </c>
      <c r="D1179" s="32"/>
      <c r="E1179" s="33">
        <v>40.270000000000003</v>
      </c>
      <c r="F1179" s="33"/>
      <c r="G1179" s="33"/>
      <c r="H1179" s="33"/>
      <c r="I1179" s="33"/>
      <c r="J1179" s="34"/>
      <c r="K1179" s="33"/>
    </row>
    <row r="1180" spans="1:11" s="2" customFormat="1" ht="13.5" customHeight="1">
      <c r="A1180" s="27"/>
      <c r="B1180" s="28"/>
      <c r="C1180" s="28" t="s">
        <v>1069</v>
      </c>
      <c r="D1180" s="28"/>
      <c r="E1180" s="29">
        <v>500.07600000000002</v>
      </c>
      <c r="F1180" s="29"/>
      <c r="G1180" s="29"/>
      <c r="H1180" s="29"/>
      <c r="I1180" s="29"/>
      <c r="J1180" s="30"/>
      <c r="K1180" s="29"/>
    </row>
    <row r="1181" spans="1:11" s="2" customFormat="1" ht="13.5" customHeight="1">
      <c r="A1181" s="31"/>
      <c r="B1181" s="32"/>
      <c r="C1181" s="32" t="s">
        <v>186</v>
      </c>
      <c r="D1181" s="32"/>
      <c r="E1181" s="33">
        <v>500.07600000000002</v>
      </c>
      <c r="F1181" s="33"/>
      <c r="G1181" s="33"/>
      <c r="H1181" s="33"/>
      <c r="I1181" s="33"/>
      <c r="J1181" s="34"/>
      <c r="K1181" s="33"/>
    </row>
    <row r="1182" spans="1:11" s="2" customFormat="1" ht="24" customHeight="1">
      <c r="A1182" s="19">
        <v>159</v>
      </c>
      <c r="B1182" s="20" t="s">
        <v>1070</v>
      </c>
      <c r="C1182" s="20" t="s">
        <v>1071</v>
      </c>
      <c r="D1182" s="20" t="s">
        <v>235</v>
      </c>
      <c r="E1182" s="21">
        <v>36.341000000000001</v>
      </c>
      <c r="F1182" s="21">
        <v>33.340000000000003</v>
      </c>
      <c r="G1182" s="21">
        <v>473.81400000000002</v>
      </c>
      <c r="H1182" s="21">
        <v>737.79499999999996</v>
      </c>
      <c r="I1182" s="21">
        <v>1211.6089999999999</v>
      </c>
      <c r="J1182" s="22">
        <v>1.8630000000000001E-2</v>
      </c>
      <c r="K1182" s="21">
        <v>0.67703283000000003</v>
      </c>
    </row>
    <row r="1183" spans="1:11" s="2" customFormat="1" ht="13.5" customHeight="1">
      <c r="A1183" s="27"/>
      <c r="B1183" s="28"/>
      <c r="C1183" s="28" t="s">
        <v>837</v>
      </c>
      <c r="D1183" s="28"/>
      <c r="E1183" s="29">
        <v>6.3840000000000003</v>
      </c>
      <c r="F1183" s="29"/>
      <c r="G1183" s="29"/>
      <c r="H1183" s="29"/>
      <c r="I1183" s="29"/>
      <c r="J1183" s="30"/>
      <c r="K1183" s="29"/>
    </row>
    <row r="1184" spans="1:11" s="2" customFormat="1" ht="13.5" customHeight="1">
      <c r="A1184" s="27"/>
      <c r="B1184" s="28"/>
      <c r="C1184" s="28" t="s">
        <v>838</v>
      </c>
      <c r="D1184" s="28"/>
      <c r="E1184" s="29">
        <v>9.7759999999999998</v>
      </c>
      <c r="F1184" s="29"/>
      <c r="G1184" s="29"/>
      <c r="H1184" s="29"/>
      <c r="I1184" s="29"/>
      <c r="J1184" s="30"/>
      <c r="K1184" s="29"/>
    </row>
    <row r="1185" spans="1:11" s="2" customFormat="1" ht="13.5" customHeight="1">
      <c r="A1185" s="27"/>
      <c r="B1185" s="28"/>
      <c r="C1185" s="28" t="s">
        <v>839</v>
      </c>
      <c r="D1185" s="28"/>
      <c r="E1185" s="29">
        <v>2.56</v>
      </c>
      <c r="F1185" s="29"/>
      <c r="G1185" s="29"/>
      <c r="H1185" s="29"/>
      <c r="I1185" s="29"/>
      <c r="J1185" s="30"/>
      <c r="K1185" s="29"/>
    </row>
    <row r="1186" spans="1:11" s="2" customFormat="1" ht="13.5" customHeight="1">
      <c r="A1186" s="27"/>
      <c r="B1186" s="28"/>
      <c r="C1186" s="28" t="s">
        <v>840</v>
      </c>
      <c r="D1186" s="28"/>
      <c r="E1186" s="29">
        <v>4</v>
      </c>
      <c r="F1186" s="29"/>
      <c r="G1186" s="29"/>
      <c r="H1186" s="29"/>
      <c r="I1186" s="29"/>
      <c r="J1186" s="30"/>
      <c r="K1186" s="29"/>
    </row>
    <row r="1187" spans="1:11" s="2" customFormat="1" ht="13.5" customHeight="1">
      <c r="A1187" s="27"/>
      <c r="B1187" s="28"/>
      <c r="C1187" s="28" t="s">
        <v>841</v>
      </c>
      <c r="D1187" s="28"/>
      <c r="E1187" s="29">
        <v>11.52</v>
      </c>
      <c r="F1187" s="29"/>
      <c r="G1187" s="29"/>
      <c r="H1187" s="29"/>
      <c r="I1187" s="29"/>
      <c r="J1187" s="30"/>
      <c r="K1187" s="29"/>
    </row>
    <row r="1188" spans="1:11" s="2" customFormat="1" ht="13.5" customHeight="1">
      <c r="A1188" s="27"/>
      <c r="B1188" s="28"/>
      <c r="C1188" s="28" t="s">
        <v>842</v>
      </c>
      <c r="D1188" s="28"/>
      <c r="E1188" s="29">
        <v>0.40500000000000003</v>
      </c>
      <c r="F1188" s="29"/>
      <c r="G1188" s="29"/>
      <c r="H1188" s="29"/>
      <c r="I1188" s="29"/>
      <c r="J1188" s="30"/>
      <c r="K1188" s="29"/>
    </row>
    <row r="1189" spans="1:11" s="2" customFormat="1" ht="13.5" customHeight="1">
      <c r="A1189" s="27"/>
      <c r="B1189" s="28"/>
      <c r="C1189" s="28" t="s">
        <v>843</v>
      </c>
      <c r="D1189" s="28"/>
      <c r="E1189" s="29">
        <v>1.696</v>
      </c>
      <c r="F1189" s="29"/>
      <c r="G1189" s="29"/>
      <c r="H1189" s="29"/>
      <c r="I1189" s="29"/>
      <c r="J1189" s="30"/>
      <c r="K1189" s="29"/>
    </row>
    <row r="1190" spans="1:11" s="2" customFormat="1" ht="13.5" customHeight="1">
      <c r="A1190" s="31"/>
      <c r="B1190" s="32"/>
      <c r="C1190" s="32" t="s">
        <v>186</v>
      </c>
      <c r="D1190" s="32"/>
      <c r="E1190" s="33">
        <v>36.341000000000001</v>
      </c>
      <c r="F1190" s="33"/>
      <c r="G1190" s="33"/>
      <c r="H1190" s="33"/>
      <c r="I1190" s="33"/>
      <c r="J1190" s="34"/>
      <c r="K1190" s="33"/>
    </row>
    <row r="1191" spans="1:11" s="2" customFormat="1" ht="13.5" customHeight="1">
      <c r="A1191" s="19">
        <v>160</v>
      </c>
      <c r="B1191" s="20" t="s">
        <v>1072</v>
      </c>
      <c r="C1191" s="20" t="s">
        <v>1073</v>
      </c>
      <c r="D1191" s="20" t="s">
        <v>235</v>
      </c>
      <c r="E1191" s="21">
        <v>144.036</v>
      </c>
      <c r="F1191" s="21">
        <v>2.7080000000000002</v>
      </c>
      <c r="G1191" s="21">
        <v>43.067</v>
      </c>
      <c r="H1191" s="21">
        <v>346.98200000000003</v>
      </c>
      <c r="I1191" s="21">
        <v>390.04899999999998</v>
      </c>
      <c r="J1191" s="22">
        <v>2.9999999999999997E-4</v>
      </c>
      <c r="K1191" s="21">
        <v>4.3210800000000001E-2</v>
      </c>
    </row>
    <row r="1192" spans="1:11" s="2" customFormat="1" ht="13.5" customHeight="1">
      <c r="A1192" s="23"/>
      <c r="B1192" s="24"/>
      <c r="C1192" s="24" t="s">
        <v>1074</v>
      </c>
      <c r="D1192" s="24"/>
      <c r="E1192" s="25"/>
      <c r="F1192" s="25"/>
      <c r="G1192" s="25"/>
      <c r="H1192" s="25"/>
      <c r="I1192" s="25"/>
      <c r="J1192" s="26"/>
      <c r="K1192" s="25"/>
    </row>
    <row r="1193" spans="1:11" s="2" customFormat="1" ht="24" customHeight="1">
      <c r="A1193" s="27"/>
      <c r="B1193" s="28"/>
      <c r="C1193" s="28" t="s">
        <v>1075</v>
      </c>
      <c r="D1193" s="28"/>
      <c r="E1193" s="29">
        <v>14.147</v>
      </c>
      <c r="F1193" s="29"/>
      <c r="G1193" s="29"/>
      <c r="H1193" s="29"/>
      <c r="I1193" s="29"/>
      <c r="J1193" s="30"/>
      <c r="K1193" s="29"/>
    </row>
    <row r="1194" spans="1:11" s="2" customFormat="1" ht="13.5" customHeight="1">
      <c r="A1194" s="35"/>
      <c r="B1194" s="36"/>
      <c r="C1194" s="36" t="s">
        <v>199</v>
      </c>
      <c r="D1194" s="36"/>
      <c r="E1194" s="37">
        <v>14.147</v>
      </c>
      <c r="F1194" s="37"/>
      <c r="G1194" s="37"/>
      <c r="H1194" s="37"/>
      <c r="I1194" s="37"/>
      <c r="J1194" s="38"/>
      <c r="K1194" s="37"/>
    </row>
    <row r="1195" spans="1:11" s="2" customFormat="1" ht="13.5" customHeight="1">
      <c r="A1195" s="27"/>
      <c r="B1195" s="28"/>
      <c r="C1195" s="28" t="s">
        <v>1076</v>
      </c>
      <c r="D1195" s="28"/>
      <c r="E1195" s="29">
        <v>0.495</v>
      </c>
      <c r="F1195" s="29"/>
      <c r="G1195" s="29"/>
      <c r="H1195" s="29"/>
      <c r="I1195" s="29"/>
      <c r="J1195" s="30"/>
      <c r="K1195" s="29"/>
    </row>
    <row r="1196" spans="1:11" s="2" customFormat="1" ht="13.5" customHeight="1">
      <c r="A1196" s="35"/>
      <c r="B1196" s="36"/>
      <c r="C1196" s="36" t="s">
        <v>199</v>
      </c>
      <c r="D1196" s="36"/>
      <c r="E1196" s="37">
        <v>0.495</v>
      </c>
      <c r="F1196" s="37"/>
      <c r="G1196" s="37"/>
      <c r="H1196" s="37"/>
      <c r="I1196" s="37"/>
      <c r="J1196" s="38"/>
      <c r="K1196" s="37"/>
    </row>
    <row r="1197" spans="1:11" s="2" customFormat="1" ht="13.5" customHeight="1">
      <c r="A1197" s="27"/>
      <c r="B1197" s="28"/>
      <c r="C1197" s="28" t="s">
        <v>1077</v>
      </c>
      <c r="D1197" s="28"/>
      <c r="E1197" s="29">
        <v>49.5</v>
      </c>
      <c r="F1197" s="29"/>
      <c r="G1197" s="29"/>
      <c r="H1197" s="29"/>
      <c r="I1197" s="29"/>
      <c r="J1197" s="30"/>
      <c r="K1197" s="29"/>
    </row>
    <row r="1198" spans="1:11" s="2" customFormat="1" ht="13.5" customHeight="1">
      <c r="A1198" s="27"/>
      <c r="B1198" s="28"/>
      <c r="C1198" s="28" t="s">
        <v>1078</v>
      </c>
      <c r="D1198" s="28"/>
      <c r="E1198" s="29">
        <v>29.024999999999999</v>
      </c>
      <c r="F1198" s="29"/>
      <c r="G1198" s="29"/>
      <c r="H1198" s="29"/>
      <c r="I1198" s="29"/>
      <c r="J1198" s="30"/>
      <c r="K1198" s="29"/>
    </row>
    <row r="1199" spans="1:11" s="2" customFormat="1" ht="13.5" customHeight="1">
      <c r="A1199" s="27"/>
      <c r="B1199" s="28"/>
      <c r="C1199" s="28" t="s">
        <v>1079</v>
      </c>
      <c r="D1199" s="28"/>
      <c r="E1199" s="29">
        <v>40.412999999999997</v>
      </c>
      <c r="F1199" s="29"/>
      <c r="G1199" s="29"/>
      <c r="H1199" s="29"/>
      <c r="I1199" s="29"/>
      <c r="J1199" s="30"/>
      <c r="K1199" s="29"/>
    </row>
    <row r="1200" spans="1:11" s="2" customFormat="1" ht="13.5" customHeight="1">
      <c r="A1200" s="35"/>
      <c r="B1200" s="36"/>
      <c r="C1200" s="36" t="s">
        <v>199</v>
      </c>
      <c r="D1200" s="36"/>
      <c r="E1200" s="37">
        <v>118.938</v>
      </c>
      <c r="F1200" s="37"/>
      <c r="G1200" s="37"/>
      <c r="H1200" s="37"/>
      <c r="I1200" s="37"/>
      <c r="J1200" s="38"/>
      <c r="K1200" s="37"/>
    </row>
    <row r="1201" spans="1:11" s="2" customFormat="1" ht="13.5" customHeight="1">
      <c r="A1201" s="27"/>
      <c r="B1201" s="28"/>
      <c r="C1201" s="28" t="s">
        <v>1080</v>
      </c>
      <c r="D1201" s="28"/>
      <c r="E1201" s="29">
        <v>2.0299999999999998</v>
      </c>
      <c r="F1201" s="29"/>
      <c r="G1201" s="29"/>
      <c r="H1201" s="29"/>
      <c r="I1201" s="29"/>
      <c r="J1201" s="30"/>
      <c r="K1201" s="29"/>
    </row>
    <row r="1202" spans="1:11" s="2" customFormat="1" ht="13.5" customHeight="1">
      <c r="A1202" s="35"/>
      <c r="B1202" s="36"/>
      <c r="C1202" s="36" t="s">
        <v>199</v>
      </c>
      <c r="D1202" s="36"/>
      <c r="E1202" s="37">
        <v>2.0299999999999998</v>
      </c>
      <c r="F1202" s="37"/>
      <c r="G1202" s="37"/>
      <c r="H1202" s="37"/>
      <c r="I1202" s="37"/>
      <c r="J1202" s="38"/>
      <c r="K1202" s="37"/>
    </row>
    <row r="1203" spans="1:11" s="2" customFormat="1" ht="13.5" customHeight="1">
      <c r="A1203" s="27"/>
      <c r="B1203" s="28"/>
      <c r="C1203" s="28" t="s">
        <v>1081</v>
      </c>
      <c r="D1203" s="28"/>
      <c r="E1203" s="29">
        <v>6.2149999999999999</v>
      </c>
      <c r="F1203" s="29"/>
      <c r="G1203" s="29"/>
      <c r="H1203" s="29"/>
      <c r="I1203" s="29"/>
      <c r="J1203" s="30"/>
      <c r="K1203" s="29"/>
    </row>
    <row r="1204" spans="1:11" s="2" customFormat="1" ht="13.5" customHeight="1">
      <c r="A1204" s="35"/>
      <c r="B1204" s="36"/>
      <c r="C1204" s="36" t="s">
        <v>199</v>
      </c>
      <c r="D1204" s="36"/>
      <c r="E1204" s="37">
        <v>6.2149999999999999</v>
      </c>
      <c r="F1204" s="37"/>
      <c r="G1204" s="37"/>
      <c r="H1204" s="37"/>
      <c r="I1204" s="37"/>
      <c r="J1204" s="38"/>
      <c r="K1204" s="37"/>
    </row>
    <row r="1205" spans="1:11" s="2" customFormat="1" ht="13.5" customHeight="1">
      <c r="A1205" s="27"/>
      <c r="B1205" s="28"/>
      <c r="C1205" s="28" t="s">
        <v>1082</v>
      </c>
      <c r="D1205" s="28"/>
      <c r="E1205" s="29">
        <v>2.2109999999999999</v>
      </c>
      <c r="F1205" s="29"/>
      <c r="G1205" s="29"/>
      <c r="H1205" s="29"/>
      <c r="I1205" s="29"/>
      <c r="J1205" s="30"/>
      <c r="K1205" s="29"/>
    </row>
    <row r="1206" spans="1:11" s="2" customFormat="1" ht="13.5" customHeight="1">
      <c r="A1206" s="35"/>
      <c r="B1206" s="36"/>
      <c r="C1206" s="36" t="s">
        <v>199</v>
      </c>
      <c r="D1206" s="36"/>
      <c r="E1206" s="37">
        <v>2.2109999999999999</v>
      </c>
      <c r="F1206" s="37"/>
      <c r="G1206" s="37"/>
      <c r="H1206" s="37"/>
      <c r="I1206" s="37"/>
      <c r="J1206" s="38"/>
      <c r="K1206" s="37"/>
    </row>
    <row r="1207" spans="1:11" s="2" customFormat="1" ht="13.5" customHeight="1">
      <c r="A1207" s="31"/>
      <c r="B1207" s="32"/>
      <c r="C1207" s="32" t="s">
        <v>186</v>
      </c>
      <c r="D1207" s="32"/>
      <c r="E1207" s="33">
        <v>144.036</v>
      </c>
      <c r="F1207" s="33"/>
      <c r="G1207" s="33"/>
      <c r="H1207" s="33"/>
      <c r="I1207" s="33"/>
      <c r="J1207" s="34"/>
      <c r="K1207" s="33"/>
    </row>
    <row r="1208" spans="1:11" s="2" customFormat="1" ht="24" customHeight="1">
      <c r="A1208" s="39">
        <v>161</v>
      </c>
      <c r="B1208" s="40" t="s">
        <v>1083</v>
      </c>
      <c r="C1208" s="40" t="s">
        <v>1084</v>
      </c>
      <c r="D1208" s="40" t="s">
        <v>235</v>
      </c>
      <c r="E1208" s="41">
        <v>151.238</v>
      </c>
      <c r="F1208" s="41">
        <v>17.774000000000001</v>
      </c>
      <c r="G1208" s="41">
        <v>2688.1039999999998</v>
      </c>
      <c r="H1208" s="41">
        <v>0</v>
      </c>
      <c r="I1208" s="41">
        <v>2688.1039999999998</v>
      </c>
      <c r="J1208" s="42">
        <v>2.3999999999999998E-3</v>
      </c>
      <c r="K1208" s="41">
        <v>0.36297119999999999</v>
      </c>
    </row>
    <row r="1209" spans="1:11" s="2" customFormat="1" ht="13.5" customHeight="1">
      <c r="A1209" s="27"/>
      <c r="B1209" s="28"/>
      <c r="C1209" s="28" t="s">
        <v>1085</v>
      </c>
      <c r="D1209" s="28"/>
      <c r="E1209" s="29">
        <v>151.238</v>
      </c>
      <c r="F1209" s="29"/>
      <c r="G1209" s="29"/>
      <c r="H1209" s="29"/>
      <c r="I1209" s="29"/>
      <c r="J1209" s="30"/>
      <c r="K1209" s="29"/>
    </row>
    <row r="1210" spans="1:11" s="2" customFormat="1" ht="13.5" customHeight="1">
      <c r="A1210" s="31"/>
      <c r="B1210" s="32"/>
      <c r="C1210" s="32" t="s">
        <v>186</v>
      </c>
      <c r="D1210" s="32"/>
      <c r="E1210" s="33">
        <v>151.238</v>
      </c>
      <c r="F1210" s="33"/>
      <c r="G1210" s="33"/>
      <c r="H1210" s="33"/>
      <c r="I1210" s="33"/>
      <c r="J1210" s="34"/>
      <c r="K1210" s="33"/>
    </row>
    <row r="1211" spans="1:11" s="2" customFormat="1" ht="24" customHeight="1">
      <c r="A1211" s="19">
        <v>162</v>
      </c>
      <c r="B1211" s="20" t="s">
        <v>1086</v>
      </c>
      <c r="C1211" s="20" t="s">
        <v>1087</v>
      </c>
      <c r="D1211" s="20" t="s">
        <v>235</v>
      </c>
      <c r="E1211" s="21">
        <v>41.563000000000002</v>
      </c>
      <c r="F1211" s="21">
        <v>1.4259999999999999</v>
      </c>
      <c r="G1211" s="21">
        <v>0</v>
      </c>
      <c r="H1211" s="21">
        <v>59.268999999999998</v>
      </c>
      <c r="I1211" s="21">
        <v>59.268999999999998</v>
      </c>
      <c r="J1211" s="22">
        <v>0</v>
      </c>
      <c r="K1211" s="21">
        <v>0</v>
      </c>
    </row>
    <row r="1212" spans="1:11" s="2" customFormat="1" ht="13.5" customHeight="1">
      <c r="A1212" s="23"/>
      <c r="B1212" s="24"/>
      <c r="C1212" s="24" t="s">
        <v>1088</v>
      </c>
      <c r="D1212" s="24"/>
      <c r="E1212" s="25"/>
      <c r="F1212" s="25"/>
      <c r="G1212" s="25"/>
      <c r="H1212" s="25"/>
      <c r="I1212" s="25"/>
      <c r="J1212" s="26"/>
      <c r="K1212" s="25"/>
    </row>
    <row r="1213" spans="1:11" s="2" customFormat="1" ht="13.5" customHeight="1">
      <c r="A1213" s="27"/>
      <c r="B1213" s="28"/>
      <c r="C1213" s="28" t="s">
        <v>1089</v>
      </c>
      <c r="D1213" s="28"/>
      <c r="E1213" s="29">
        <v>4.125</v>
      </c>
      <c r="F1213" s="29"/>
      <c r="G1213" s="29"/>
      <c r="H1213" s="29"/>
      <c r="I1213" s="29"/>
      <c r="J1213" s="30"/>
      <c r="K1213" s="29"/>
    </row>
    <row r="1214" spans="1:11" s="2" customFormat="1" ht="13.5" customHeight="1">
      <c r="A1214" s="27"/>
      <c r="B1214" s="28"/>
      <c r="C1214" s="28" t="s">
        <v>1090</v>
      </c>
      <c r="D1214" s="28"/>
      <c r="E1214" s="29">
        <v>7.375</v>
      </c>
      <c r="F1214" s="29"/>
      <c r="G1214" s="29"/>
      <c r="H1214" s="29"/>
      <c r="I1214" s="29"/>
      <c r="J1214" s="30"/>
      <c r="K1214" s="29"/>
    </row>
    <row r="1215" spans="1:11" s="2" customFormat="1" ht="13.5" customHeight="1">
      <c r="A1215" s="27"/>
      <c r="B1215" s="28"/>
      <c r="C1215" s="28" t="s">
        <v>1091</v>
      </c>
      <c r="D1215" s="28"/>
      <c r="E1215" s="29">
        <v>0.625</v>
      </c>
      <c r="F1215" s="29"/>
      <c r="G1215" s="29"/>
      <c r="H1215" s="29"/>
      <c r="I1215" s="29"/>
      <c r="J1215" s="30"/>
      <c r="K1215" s="29"/>
    </row>
    <row r="1216" spans="1:11" s="2" customFormat="1" ht="13.5" customHeight="1">
      <c r="A1216" s="35"/>
      <c r="B1216" s="36"/>
      <c r="C1216" s="36" t="s">
        <v>199</v>
      </c>
      <c r="D1216" s="36"/>
      <c r="E1216" s="37">
        <v>12.125</v>
      </c>
      <c r="F1216" s="37"/>
      <c r="G1216" s="37"/>
      <c r="H1216" s="37"/>
      <c r="I1216" s="37"/>
      <c r="J1216" s="38"/>
      <c r="K1216" s="37"/>
    </row>
    <row r="1217" spans="1:11" s="2" customFormat="1" ht="13.5" customHeight="1">
      <c r="A1217" s="23"/>
      <c r="B1217" s="24"/>
      <c r="C1217" s="24" t="s">
        <v>1092</v>
      </c>
      <c r="D1217" s="24"/>
      <c r="E1217" s="25"/>
      <c r="F1217" s="25"/>
      <c r="G1217" s="25"/>
      <c r="H1217" s="25"/>
      <c r="I1217" s="25"/>
      <c r="J1217" s="26"/>
      <c r="K1217" s="25"/>
    </row>
    <row r="1218" spans="1:11" s="2" customFormat="1" ht="13.5" customHeight="1">
      <c r="A1218" s="27"/>
      <c r="B1218" s="28"/>
      <c r="C1218" s="28" t="s">
        <v>1093</v>
      </c>
      <c r="D1218" s="28"/>
      <c r="E1218" s="29">
        <v>10.75</v>
      </c>
      <c r="F1218" s="29"/>
      <c r="G1218" s="29"/>
      <c r="H1218" s="29"/>
      <c r="I1218" s="29"/>
      <c r="J1218" s="30"/>
      <c r="K1218" s="29"/>
    </row>
    <row r="1219" spans="1:11" s="2" customFormat="1" ht="13.5" customHeight="1">
      <c r="A1219" s="27"/>
      <c r="B1219" s="28"/>
      <c r="C1219" s="28" t="s">
        <v>1094</v>
      </c>
      <c r="D1219" s="28"/>
      <c r="E1219" s="29">
        <v>14.438000000000001</v>
      </c>
      <c r="F1219" s="29"/>
      <c r="G1219" s="29"/>
      <c r="H1219" s="29"/>
      <c r="I1219" s="29"/>
      <c r="J1219" s="30"/>
      <c r="K1219" s="29"/>
    </row>
    <row r="1220" spans="1:11" s="2" customFormat="1" ht="13.5" customHeight="1">
      <c r="A1220" s="27"/>
      <c r="B1220" s="28"/>
      <c r="C1220" s="28" t="s">
        <v>1095</v>
      </c>
      <c r="D1220" s="28"/>
      <c r="E1220" s="29">
        <v>4.25</v>
      </c>
      <c r="F1220" s="29"/>
      <c r="G1220" s="29"/>
      <c r="H1220" s="29"/>
      <c r="I1220" s="29"/>
      <c r="J1220" s="30"/>
      <c r="K1220" s="29"/>
    </row>
    <row r="1221" spans="1:11" s="2" customFormat="1" ht="13.5" customHeight="1">
      <c r="A1221" s="35"/>
      <c r="B1221" s="36"/>
      <c r="C1221" s="36" t="s">
        <v>199</v>
      </c>
      <c r="D1221" s="36"/>
      <c r="E1221" s="37">
        <v>29.437999999999999</v>
      </c>
      <c r="F1221" s="37"/>
      <c r="G1221" s="37"/>
      <c r="H1221" s="37"/>
      <c r="I1221" s="37"/>
      <c r="J1221" s="38"/>
      <c r="K1221" s="37"/>
    </row>
    <row r="1222" spans="1:11" s="2" customFormat="1" ht="13.5" customHeight="1">
      <c r="A1222" s="31"/>
      <c r="B1222" s="32"/>
      <c r="C1222" s="32" t="s">
        <v>186</v>
      </c>
      <c r="D1222" s="32"/>
      <c r="E1222" s="33">
        <v>41.563000000000002</v>
      </c>
      <c r="F1222" s="33"/>
      <c r="G1222" s="33"/>
      <c r="H1222" s="33"/>
      <c r="I1222" s="33"/>
      <c r="J1222" s="34"/>
      <c r="K1222" s="33"/>
    </row>
    <row r="1223" spans="1:11" s="2" customFormat="1" ht="13.5" customHeight="1">
      <c r="A1223" s="39">
        <v>163</v>
      </c>
      <c r="B1223" s="40" t="s">
        <v>1096</v>
      </c>
      <c r="C1223" s="40" t="s">
        <v>1097</v>
      </c>
      <c r="D1223" s="40" t="s">
        <v>235</v>
      </c>
      <c r="E1223" s="41">
        <v>12.731</v>
      </c>
      <c r="F1223" s="41">
        <v>1.548</v>
      </c>
      <c r="G1223" s="41">
        <v>19.707999999999998</v>
      </c>
      <c r="H1223" s="41">
        <v>0</v>
      </c>
      <c r="I1223" s="41">
        <v>19.707999999999998</v>
      </c>
      <c r="J1223" s="42">
        <v>3.8999999999999999E-4</v>
      </c>
      <c r="K1223" s="41">
        <v>4.9650900000000001E-3</v>
      </c>
    </row>
    <row r="1224" spans="1:11" s="2" customFormat="1" ht="13.5" customHeight="1">
      <c r="A1224" s="43"/>
      <c r="B1224" s="44"/>
      <c r="C1224" s="44" t="s">
        <v>1098</v>
      </c>
      <c r="D1224" s="44"/>
      <c r="E1224" s="45"/>
      <c r="F1224" s="45"/>
      <c r="G1224" s="45"/>
      <c r="H1224" s="45"/>
      <c r="I1224" s="45"/>
      <c r="J1224" s="46"/>
      <c r="K1224" s="45"/>
    </row>
    <row r="1225" spans="1:11" s="2" customFormat="1" ht="13.5" customHeight="1">
      <c r="A1225" s="27"/>
      <c r="B1225" s="28"/>
      <c r="C1225" s="28" t="s">
        <v>1099</v>
      </c>
      <c r="D1225" s="28"/>
      <c r="E1225" s="29">
        <v>12.731</v>
      </c>
      <c r="F1225" s="29"/>
      <c r="G1225" s="29"/>
      <c r="H1225" s="29"/>
      <c r="I1225" s="29"/>
      <c r="J1225" s="30"/>
      <c r="K1225" s="29"/>
    </row>
    <row r="1226" spans="1:11" s="2" customFormat="1" ht="13.5" customHeight="1">
      <c r="A1226" s="31"/>
      <c r="B1226" s="32"/>
      <c r="C1226" s="32" t="s">
        <v>186</v>
      </c>
      <c r="D1226" s="32"/>
      <c r="E1226" s="33">
        <v>12.731</v>
      </c>
      <c r="F1226" s="33"/>
      <c r="G1226" s="33"/>
      <c r="H1226" s="33"/>
      <c r="I1226" s="33"/>
      <c r="J1226" s="34"/>
      <c r="K1226" s="33"/>
    </row>
    <row r="1227" spans="1:11" s="2" customFormat="1" ht="13.5" customHeight="1">
      <c r="A1227" s="39">
        <v>164</v>
      </c>
      <c r="B1227" s="40" t="s">
        <v>1100</v>
      </c>
      <c r="C1227" s="40" t="s">
        <v>1101</v>
      </c>
      <c r="D1227" s="40" t="s">
        <v>235</v>
      </c>
      <c r="E1227" s="41">
        <v>30.91</v>
      </c>
      <c r="F1227" s="41">
        <v>7.7409999999999997</v>
      </c>
      <c r="G1227" s="41">
        <v>239.274</v>
      </c>
      <c r="H1227" s="41">
        <v>0</v>
      </c>
      <c r="I1227" s="41">
        <v>239.274</v>
      </c>
      <c r="J1227" s="42">
        <v>1.9499999999999999E-3</v>
      </c>
      <c r="K1227" s="41">
        <v>6.0274500000000002E-2</v>
      </c>
    </row>
    <row r="1228" spans="1:11" s="2" customFormat="1" ht="13.5" customHeight="1">
      <c r="A1228" s="43"/>
      <c r="B1228" s="44"/>
      <c r="C1228" s="44" t="s">
        <v>1098</v>
      </c>
      <c r="D1228" s="44"/>
      <c r="E1228" s="45"/>
      <c r="F1228" s="45"/>
      <c r="G1228" s="45"/>
      <c r="H1228" s="45"/>
      <c r="I1228" s="45"/>
      <c r="J1228" s="46"/>
      <c r="K1228" s="45"/>
    </row>
    <row r="1229" spans="1:11" s="2" customFormat="1" ht="13.5" customHeight="1">
      <c r="A1229" s="27"/>
      <c r="B1229" s="28"/>
      <c r="C1229" s="28" t="s">
        <v>1102</v>
      </c>
      <c r="D1229" s="28"/>
      <c r="E1229" s="29">
        <v>30.91</v>
      </c>
      <c r="F1229" s="29"/>
      <c r="G1229" s="29"/>
      <c r="H1229" s="29"/>
      <c r="I1229" s="29"/>
      <c r="J1229" s="30"/>
      <c r="K1229" s="29"/>
    </row>
    <row r="1230" spans="1:11" s="2" customFormat="1" ht="13.5" customHeight="1">
      <c r="A1230" s="31"/>
      <c r="B1230" s="32"/>
      <c r="C1230" s="32" t="s">
        <v>186</v>
      </c>
      <c r="D1230" s="32"/>
      <c r="E1230" s="33">
        <v>30.91</v>
      </c>
      <c r="F1230" s="33"/>
      <c r="G1230" s="33"/>
      <c r="H1230" s="33"/>
      <c r="I1230" s="33"/>
      <c r="J1230" s="34"/>
      <c r="K1230" s="33"/>
    </row>
    <row r="1231" spans="1:11" s="2" customFormat="1" ht="24" customHeight="1">
      <c r="A1231" s="19">
        <v>165</v>
      </c>
      <c r="B1231" s="20" t="s">
        <v>1103</v>
      </c>
      <c r="C1231" s="20" t="s">
        <v>1104</v>
      </c>
      <c r="D1231" s="20" t="s">
        <v>235</v>
      </c>
      <c r="E1231" s="21">
        <v>7.7329999999999997</v>
      </c>
      <c r="F1231" s="21">
        <v>4.125</v>
      </c>
      <c r="G1231" s="21">
        <v>13.378</v>
      </c>
      <c r="H1231" s="21">
        <v>18.521000000000001</v>
      </c>
      <c r="I1231" s="21">
        <v>31.899000000000001</v>
      </c>
      <c r="J1231" s="22">
        <v>3.5000000000000001E-3</v>
      </c>
      <c r="K1231" s="21">
        <v>2.7065499999999999E-2</v>
      </c>
    </row>
    <row r="1232" spans="1:11" s="2" customFormat="1" ht="13.5" customHeight="1">
      <c r="A1232" s="23"/>
      <c r="B1232" s="24"/>
      <c r="C1232" s="24" t="s">
        <v>1105</v>
      </c>
      <c r="D1232" s="24"/>
      <c r="E1232" s="25"/>
      <c r="F1232" s="25"/>
      <c r="G1232" s="25"/>
      <c r="H1232" s="25"/>
      <c r="I1232" s="25"/>
      <c r="J1232" s="26"/>
      <c r="K1232" s="25"/>
    </row>
    <row r="1233" spans="1:11" s="2" customFormat="1" ht="13.5" customHeight="1">
      <c r="A1233" s="27"/>
      <c r="B1233" s="28"/>
      <c r="C1233" s="28" t="s">
        <v>1106</v>
      </c>
      <c r="D1233" s="28"/>
      <c r="E1233" s="29">
        <v>7.7329999999999997</v>
      </c>
      <c r="F1233" s="29"/>
      <c r="G1233" s="29"/>
      <c r="H1233" s="29"/>
      <c r="I1233" s="29"/>
      <c r="J1233" s="30"/>
      <c r="K1233" s="29"/>
    </row>
    <row r="1234" spans="1:11" s="2" customFormat="1" ht="13.5" customHeight="1">
      <c r="A1234" s="31"/>
      <c r="B1234" s="32"/>
      <c r="C1234" s="32" t="s">
        <v>186</v>
      </c>
      <c r="D1234" s="32"/>
      <c r="E1234" s="33">
        <v>7.7329999999999997</v>
      </c>
      <c r="F1234" s="33"/>
      <c r="G1234" s="33"/>
      <c r="H1234" s="33"/>
      <c r="I1234" s="33"/>
      <c r="J1234" s="34"/>
      <c r="K1234" s="33"/>
    </row>
    <row r="1235" spans="1:11" s="2" customFormat="1" ht="24" customHeight="1">
      <c r="A1235" s="39">
        <v>166</v>
      </c>
      <c r="B1235" s="40" t="s">
        <v>1107</v>
      </c>
      <c r="C1235" s="40" t="s">
        <v>1108</v>
      </c>
      <c r="D1235" s="40" t="s">
        <v>235</v>
      </c>
      <c r="E1235" s="41">
        <v>8.1199999999999992</v>
      </c>
      <c r="F1235" s="41">
        <v>22.216999999999999</v>
      </c>
      <c r="G1235" s="41">
        <v>180.40199999999999</v>
      </c>
      <c r="H1235" s="41">
        <v>0</v>
      </c>
      <c r="I1235" s="41">
        <v>180.40199999999999</v>
      </c>
      <c r="J1235" s="42">
        <v>3.0000000000000001E-3</v>
      </c>
      <c r="K1235" s="41">
        <v>2.436E-2</v>
      </c>
    </row>
    <row r="1236" spans="1:11" s="2" customFormat="1" ht="13.5" customHeight="1">
      <c r="A1236" s="27"/>
      <c r="B1236" s="28"/>
      <c r="C1236" s="28" t="s">
        <v>1109</v>
      </c>
      <c r="D1236" s="28"/>
      <c r="E1236" s="29">
        <v>8.1199999999999992</v>
      </c>
      <c r="F1236" s="29"/>
      <c r="G1236" s="29"/>
      <c r="H1236" s="29"/>
      <c r="I1236" s="29"/>
      <c r="J1236" s="30"/>
      <c r="K1236" s="29"/>
    </row>
    <row r="1237" spans="1:11" s="2" customFormat="1" ht="13.5" customHeight="1">
      <c r="A1237" s="31"/>
      <c r="B1237" s="32"/>
      <c r="C1237" s="32" t="s">
        <v>186</v>
      </c>
      <c r="D1237" s="32"/>
      <c r="E1237" s="33">
        <v>8.1199999999999992</v>
      </c>
      <c r="F1237" s="33"/>
      <c r="G1237" s="33"/>
      <c r="H1237" s="33"/>
      <c r="I1237" s="33"/>
      <c r="J1237" s="34"/>
      <c r="K1237" s="33"/>
    </row>
    <row r="1238" spans="1:11" s="2" customFormat="1" ht="24" customHeight="1">
      <c r="A1238" s="19">
        <v>167</v>
      </c>
      <c r="B1238" s="20" t="s">
        <v>1110</v>
      </c>
      <c r="C1238" s="20" t="s">
        <v>1111</v>
      </c>
      <c r="D1238" s="20" t="s">
        <v>235</v>
      </c>
      <c r="E1238" s="21">
        <v>130.79599999999999</v>
      </c>
      <c r="F1238" s="21">
        <v>5.5609999999999999</v>
      </c>
      <c r="G1238" s="21">
        <v>405.72899999999998</v>
      </c>
      <c r="H1238" s="21">
        <v>321.62799999999999</v>
      </c>
      <c r="I1238" s="21">
        <v>727.35699999999997</v>
      </c>
      <c r="J1238" s="22">
        <v>3.62E-3</v>
      </c>
      <c r="K1238" s="21">
        <v>0.47348151999999999</v>
      </c>
    </row>
    <row r="1239" spans="1:11" s="2" customFormat="1" ht="13.5" customHeight="1">
      <c r="A1239" s="23"/>
      <c r="B1239" s="24"/>
      <c r="C1239" s="24" t="s">
        <v>1112</v>
      </c>
      <c r="D1239" s="24"/>
      <c r="E1239" s="25"/>
      <c r="F1239" s="25"/>
      <c r="G1239" s="25"/>
      <c r="H1239" s="25"/>
      <c r="I1239" s="25"/>
      <c r="J1239" s="26"/>
      <c r="K1239" s="25"/>
    </row>
    <row r="1240" spans="1:11" s="2" customFormat="1" ht="13.5" customHeight="1">
      <c r="A1240" s="27"/>
      <c r="B1240" s="28"/>
      <c r="C1240" s="28" t="s">
        <v>1113</v>
      </c>
      <c r="D1240" s="28"/>
      <c r="E1240" s="29">
        <v>55.805999999999997</v>
      </c>
      <c r="F1240" s="29"/>
      <c r="G1240" s="29"/>
      <c r="H1240" s="29"/>
      <c r="I1240" s="29"/>
      <c r="J1240" s="30"/>
      <c r="K1240" s="29"/>
    </row>
    <row r="1241" spans="1:11" s="2" customFormat="1" ht="13.5" customHeight="1">
      <c r="A1241" s="27"/>
      <c r="B1241" s="28"/>
      <c r="C1241" s="28" t="s">
        <v>1114</v>
      </c>
      <c r="D1241" s="28"/>
      <c r="E1241" s="29">
        <v>113.886</v>
      </c>
      <c r="F1241" s="29"/>
      <c r="G1241" s="29"/>
      <c r="H1241" s="29"/>
      <c r="I1241" s="29"/>
      <c r="J1241" s="30"/>
      <c r="K1241" s="29"/>
    </row>
    <row r="1242" spans="1:11" s="2" customFormat="1" ht="13.5" customHeight="1">
      <c r="A1242" s="27"/>
      <c r="B1242" s="28"/>
      <c r="C1242" s="28" t="s">
        <v>1115</v>
      </c>
      <c r="D1242" s="28"/>
      <c r="E1242" s="29">
        <v>-39.468000000000004</v>
      </c>
      <c r="F1242" s="29"/>
      <c r="G1242" s="29"/>
      <c r="H1242" s="29"/>
      <c r="I1242" s="29"/>
      <c r="J1242" s="30"/>
      <c r="K1242" s="29"/>
    </row>
    <row r="1243" spans="1:11" s="2" customFormat="1" ht="13.5" customHeight="1">
      <c r="A1243" s="27"/>
      <c r="B1243" s="28"/>
      <c r="C1243" s="28" t="s">
        <v>1116</v>
      </c>
      <c r="D1243" s="28"/>
      <c r="E1243" s="29">
        <v>0.57199999999999995</v>
      </c>
      <c r="F1243" s="29"/>
      <c r="G1243" s="29"/>
      <c r="H1243" s="29"/>
      <c r="I1243" s="29"/>
      <c r="J1243" s="30"/>
      <c r="K1243" s="29"/>
    </row>
    <row r="1244" spans="1:11" s="2" customFormat="1" ht="13.5" customHeight="1">
      <c r="A1244" s="31"/>
      <c r="B1244" s="32"/>
      <c r="C1244" s="32" t="s">
        <v>186</v>
      </c>
      <c r="D1244" s="32"/>
      <c r="E1244" s="33">
        <v>130.79599999999999</v>
      </c>
      <c r="F1244" s="33"/>
      <c r="G1244" s="33"/>
      <c r="H1244" s="33"/>
      <c r="I1244" s="33"/>
      <c r="J1244" s="34"/>
      <c r="K1244" s="33"/>
    </row>
    <row r="1245" spans="1:11" s="2" customFormat="1" ht="24" customHeight="1">
      <c r="A1245" s="39">
        <v>168</v>
      </c>
      <c r="B1245" s="40" t="s">
        <v>1117</v>
      </c>
      <c r="C1245" s="40" t="s">
        <v>1118</v>
      </c>
      <c r="D1245" s="40" t="s">
        <v>235</v>
      </c>
      <c r="E1245" s="41">
        <v>137.33600000000001</v>
      </c>
      <c r="F1245" s="41">
        <v>31.103999999999999</v>
      </c>
      <c r="G1245" s="41">
        <v>4271.6989999999996</v>
      </c>
      <c r="H1245" s="41">
        <v>0</v>
      </c>
      <c r="I1245" s="41">
        <v>4271.6989999999996</v>
      </c>
      <c r="J1245" s="42">
        <v>4.1999999999999997E-3</v>
      </c>
      <c r="K1245" s="41">
        <v>0.57681119999999997</v>
      </c>
    </row>
    <row r="1246" spans="1:11" s="2" customFormat="1" ht="13.5" customHeight="1">
      <c r="A1246" s="27"/>
      <c r="B1246" s="28"/>
      <c r="C1246" s="28" t="s">
        <v>1119</v>
      </c>
      <c r="D1246" s="28"/>
      <c r="E1246" s="29">
        <v>137.33600000000001</v>
      </c>
      <c r="F1246" s="29"/>
      <c r="G1246" s="29"/>
      <c r="H1246" s="29"/>
      <c r="I1246" s="29"/>
      <c r="J1246" s="30"/>
      <c r="K1246" s="29"/>
    </row>
    <row r="1247" spans="1:11" s="2" customFormat="1" ht="13.5" customHeight="1">
      <c r="A1247" s="31"/>
      <c r="B1247" s="32"/>
      <c r="C1247" s="32" t="s">
        <v>186</v>
      </c>
      <c r="D1247" s="32"/>
      <c r="E1247" s="33">
        <v>137.33600000000001</v>
      </c>
      <c r="F1247" s="33"/>
      <c r="G1247" s="33"/>
      <c r="H1247" s="33"/>
      <c r="I1247" s="33"/>
      <c r="J1247" s="34"/>
      <c r="K1247" s="33"/>
    </row>
    <row r="1248" spans="1:11" s="2" customFormat="1" ht="13.5" customHeight="1">
      <c r="A1248" s="19">
        <v>169</v>
      </c>
      <c r="B1248" s="20" t="s">
        <v>1120</v>
      </c>
      <c r="C1248" s="20" t="s">
        <v>1121</v>
      </c>
      <c r="D1248" s="20" t="s">
        <v>254</v>
      </c>
      <c r="E1248" s="21">
        <v>242.6</v>
      </c>
      <c r="F1248" s="21">
        <v>4.3250000000000002</v>
      </c>
      <c r="G1248" s="21">
        <v>679.28</v>
      </c>
      <c r="H1248" s="21">
        <v>369.96499999999997</v>
      </c>
      <c r="I1248" s="21">
        <v>1049.2449999999999</v>
      </c>
      <c r="J1248" s="22">
        <v>2.3000000000000001E-4</v>
      </c>
      <c r="K1248" s="21">
        <v>5.5798E-2</v>
      </c>
    </row>
    <row r="1249" spans="1:11" s="2" customFormat="1" ht="13.5" customHeight="1">
      <c r="A1249" s="27"/>
      <c r="B1249" s="28"/>
      <c r="C1249" s="28" t="s">
        <v>1122</v>
      </c>
      <c r="D1249" s="28"/>
      <c r="E1249" s="29">
        <v>39.9</v>
      </c>
      <c r="F1249" s="29"/>
      <c r="G1249" s="29"/>
      <c r="H1249" s="29"/>
      <c r="I1249" s="29"/>
      <c r="J1249" s="30"/>
      <c r="K1249" s="29"/>
    </row>
    <row r="1250" spans="1:11" s="2" customFormat="1" ht="13.5" customHeight="1">
      <c r="A1250" s="27"/>
      <c r="B1250" s="28"/>
      <c r="C1250" s="28" t="s">
        <v>776</v>
      </c>
      <c r="D1250" s="28"/>
      <c r="E1250" s="29">
        <v>61.1</v>
      </c>
      <c r="F1250" s="29"/>
      <c r="G1250" s="29"/>
      <c r="H1250" s="29"/>
      <c r="I1250" s="29"/>
      <c r="J1250" s="30"/>
      <c r="K1250" s="29"/>
    </row>
    <row r="1251" spans="1:11" s="2" customFormat="1" ht="13.5" customHeight="1">
      <c r="A1251" s="27"/>
      <c r="B1251" s="28"/>
      <c r="C1251" s="28" t="s">
        <v>777</v>
      </c>
      <c r="D1251" s="28"/>
      <c r="E1251" s="29">
        <v>16</v>
      </c>
      <c r="F1251" s="29"/>
      <c r="G1251" s="29"/>
      <c r="H1251" s="29"/>
      <c r="I1251" s="29"/>
      <c r="J1251" s="30"/>
      <c r="K1251" s="29"/>
    </row>
    <row r="1252" spans="1:11" s="2" customFormat="1" ht="13.5" customHeight="1">
      <c r="A1252" s="27"/>
      <c r="B1252" s="28"/>
      <c r="C1252" s="28" t="s">
        <v>778</v>
      </c>
      <c r="D1252" s="28"/>
      <c r="E1252" s="29">
        <v>25</v>
      </c>
      <c r="F1252" s="29"/>
      <c r="G1252" s="29"/>
      <c r="H1252" s="29"/>
      <c r="I1252" s="29"/>
      <c r="J1252" s="30"/>
      <c r="K1252" s="29"/>
    </row>
    <row r="1253" spans="1:11" s="2" customFormat="1" ht="13.5" customHeight="1">
      <c r="A1253" s="27"/>
      <c r="B1253" s="28"/>
      <c r="C1253" s="28" t="s">
        <v>779</v>
      </c>
      <c r="D1253" s="28"/>
      <c r="E1253" s="29">
        <v>72</v>
      </c>
      <c r="F1253" s="29"/>
      <c r="G1253" s="29"/>
      <c r="H1253" s="29"/>
      <c r="I1253" s="29"/>
      <c r="J1253" s="30"/>
      <c r="K1253" s="29"/>
    </row>
    <row r="1254" spans="1:11" s="2" customFormat="1" ht="13.5" customHeight="1">
      <c r="A1254" s="27"/>
      <c r="B1254" s="28"/>
      <c r="C1254" s="28" t="s">
        <v>1123</v>
      </c>
      <c r="D1254" s="28"/>
      <c r="E1254" s="29">
        <v>2.7</v>
      </c>
      <c r="F1254" s="29"/>
      <c r="G1254" s="29"/>
      <c r="H1254" s="29"/>
      <c r="I1254" s="29"/>
      <c r="J1254" s="30"/>
      <c r="K1254" s="29"/>
    </row>
    <row r="1255" spans="1:11" s="2" customFormat="1" ht="13.5" customHeight="1">
      <c r="A1255" s="27"/>
      <c r="B1255" s="28"/>
      <c r="C1255" s="28" t="s">
        <v>781</v>
      </c>
      <c r="D1255" s="28"/>
      <c r="E1255" s="29">
        <v>12.6</v>
      </c>
      <c r="F1255" s="29"/>
      <c r="G1255" s="29"/>
      <c r="H1255" s="29"/>
      <c r="I1255" s="29"/>
      <c r="J1255" s="30"/>
      <c r="K1255" s="29"/>
    </row>
    <row r="1256" spans="1:11" s="2" customFormat="1" ht="13.5" customHeight="1">
      <c r="A1256" s="27"/>
      <c r="B1256" s="28"/>
      <c r="C1256" s="28" t="s">
        <v>1124</v>
      </c>
      <c r="D1256" s="28"/>
      <c r="E1256" s="29">
        <v>1.1000000000000001</v>
      </c>
      <c r="F1256" s="29"/>
      <c r="G1256" s="29"/>
      <c r="H1256" s="29"/>
      <c r="I1256" s="29"/>
      <c r="J1256" s="30"/>
      <c r="K1256" s="29"/>
    </row>
    <row r="1257" spans="1:11" s="2" customFormat="1" ht="13.5" customHeight="1">
      <c r="A1257" s="27"/>
      <c r="B1257" s="28"/>
      <c r="C1257" s="28" t="s">
        <v>1125</v>
      </c>
      <c r="D1257" s="28"/>
      <c r="E1257" s="29">
        <v>12.2</v>
      </c>
      <c r="F1257" s="29"/>
      <c r="G1257" s="29"/>
      <c r="H1257" s="29"/>
      <c r="I1257" s="29"/>
      <c r="J1257" s="30"/>
      <c r="K1257" s="29"/>
    </row>
    <row r="1258" spans="1:11" s="2" customFormat="1" ht="13.5" customHeight="1">
      <c r="A1258" s="31"/>
      <c r="B1258" s="32"/>
      <c r="C1258" s="32" t="s">
        <v>186</v>
      </c>
      <c r="D1258" s="32"/>
      <c r="E1258" s="33">
        <v>242.6</v>
      </c>
      <c r="F1258" s="33"/>
      <c r="G1258" s="33"/>
      <c r="H1258" s="33"/>
      <c r="I1258" s="33"/>
      <c r="J1258" s="34"/>
      <c r="K1258" s="33"/>
    </row>
    <row r="1259" spans="1:11" s="2" customFormat="1" ht="13.5" customHeight="1">
      <c r="A1259" s="19">
        <v>170</v>
      </c>
      <c r="B1259" s="20" t="s">
        <v>1126</v>
      </c>
      <c r="C1259" s="20" t="s">
        <v>1127</v>
      </c>
      <c r="D1259" s="20" t="s">
        <v>254</v>
      </c>
      <c r="E1259" s="21">
        <v>24.8</v>
      </c>
      <c r="F1259" s="21">
        <v>2.484</v>
      </c>
      <c r="G1259" s="21">
        <v>23.757999999999999</v>
      </c>
      <c r="H1259" s="21">
        <v>37.844999999999999</v>
      </c>
      <c r="I1259" s="21">
        <v>61.603000000000002</v>
      </c>
      <c r="J1259" s="22">
        <v>3.0000000000000001E-5</v>
      </c>
      <c r="K1259" s="21">
        <v>7.4399999999999998E-4</v>
      </c>
    </row>
    <row r="1260" spans="1:11" s="2" customFormat="1" ht="13.5" customHeight="1">
      <c r="A1260" s="27"/>
      <c r="B1260" s="28"/>
      <c r="C1260" s="28" t="s">
        <v>1128</v>
      </c>
      <c r="D1260" s="28"/>
      <c r="E1260" s="29">
        <v>24.8</v>
      </c>
      <c r="F1260" s="29"/>
      <c r="G1260" s="29"/>
      <c r="H1260" s="29"/>
      <c r="I1260" s="29"/>
      <c r="J1260" s="30"/>
      <c r="K1260" s="29"/>
    </row>
    <row r="1261" spans="1:11" s="2" customFormat="1" ht="13.5" customHeight="1">
      <c r="A1261" s="31"/>
      <c r="B1261" s="32"/>
      <c r="C1261" s="32" t="s">
        <v>186</v>
      </c>
      <c r="D1261" s="32"/>
      <c r="E1261" s="33">
        <v>24.8</v>
      </c>
      <c r="F1261" s="33"/>
      <c r="G1261" s="33"/>
      <c r="H1261" s="33"/>
      <c r="I1261" s="33"/>
      <c r="J1261" s="34"/>
      <c r="K1261" s="33"/>
    </row>
    <row r="1262" spans="1:11" s="2" customFormat="1" ht="13.5" customHeight="1">
      <c r="A1262" s="19">
        <v>171</v>
      </c>
      <c r="B1262" s="20" t="s">
        <v>1129</v>
      </c>
      <c r="C1262" s="20" t="s">
        <v>1130</v>
      </c>
      <c r="D1262" s="20" t="s">
        <v>254</v>
      </c>
      <c r="E1262" s="21">
        <v>227</v>
      </c>
      <c r="F1262" s="21">
        <v>2.484</v>
      </c>
      <c r="G1262" s="21">
        <v>217.46600000000001</v>
      </c>
      <c r="H1262" s="21">
        <v>346.40199999999999</v>
      </c>
      <c r="I1262" s="21">
        <v>563.86800000000005</v>
      </c>
      <c r="J1262" s="22">
        <v>3.0000000000000001E-5</v>
      </c>
      <c r="K1262" s="21">
        <v>6.8100000000000001E-3</v>
      </c>
    </row>
    <row r="1263" spans="1:11" s="2" customFormat="1" ht="13.5" customHeight="1">
      <c r="A1263" s="27"/>
      <c r="B1263" s="28"/>
      <c r="C1263" s="28" t="s">
        <v>1131</v>
      </c>
      <c r="D1263" s="28"/>
      <c r="E1263" s="29">
        <v>170.8</v>
      </c>
      <c r="F1263" s="29"/>
      <c r="G1263" s="29"/>
      <c r="H1263" s="29"/>
      <c r="I1263" s="29"/>
      <c r="J1263" s="30"/>
      <c r="K1263" s="29"/>
    </row>
    <row r="1264" spans="1:11" s="2" customFormat="1" ht="13.5" customHeight="1">
      <c r="A1264" s="27"/>
      <c r="B1264" s="28"/>
      <c r="C1264" s="28" t="s">
        <v>1132</v>
      </c>
      <c r="D1264" s="28"/>
      <c r="E1264" s="29">
        <v>31.76</v>
      </c>
      <c r="F1264" s="29"/>
      <c r="G1264" s="29"/>
      <c r="H1264" s="29"/>
      <c r="I1264" s="29"/>
      <c r="J1264" s="30"/>
      <c r="K1264" s="29"/>
    </row>
    <row r="1265" spans="1:11" s="2" customFormat="1" ht="13.5" customHeight="1">
      <c r="A1265" s="27"/>
      <c r="B1265" s="28"/>
      <c r="C1265" s="28" t="s">
        <v>1133</v>
      </c>
      <c r="D1265" s="28"/>
      <c r="E1265" s="29">
        <v>24.44</v>
      </c>
      <c r="F1265" s="29"/>
      <c r="G1265" s="29"/>
      <c r="H1265" s="29"/>
      <c r="I1265" s="29"/>
      <c r="J1265" s="30"/>
      <c r="K1265" s="29"/>
    </row>
    <row r="1266" spans="1:11" s="2" customFormat="1" ht="13.5" customHeight="1">
      <c r="A1266" s="31"/>
      <c r="B1266" s="32"/>
      <c r="C1266" s="32" t="s">
        <v>186</v>
      </c>
      <c r="D1266" s="32"/>
      <c r="E1266" s="33">
        <v>227</v>
      </c>
      <c r="F1266" s="33"/>
      <c r="G1266" s="33"/>
      <c r="H1266" s="33"/>
      <c r="I1266" s="33"/>
      <c r="J1266" s="34"/>
      <c r="K1266" s="33"/>
    </row>
    <row r="1267" spans="1:11" s="2" customFormat="1" ht="13.5" customHeight="1">
      <c r="A1267" s="19">
        <v>172</v>
      </c>
      <c r="B1267" s="20" t="s">
        <v>1134</v>
      </c>
      <c r="C1267" s="20" t="s">
        <v>1135</v>
      </c>
      <c r="D1267" s="20" t="s">
        <v>254</v>
      </c>
      <c r="E1267" s="21">
        <v>63.6</v>
      </c>
      <c r="F1267" s="21">
        <v>3.3180000000000001</v>
      </c>
      <c r="G1267" s="21">
        <v>113.971</v>
      </c>
      <c r="H1267" s="21">
        <v>97.054000000000002</v>
      </c>
      <c r="I1267" s="21">
        <v>211.02500000000001</v>
      </c>
      <c r="J1267" s="22">
        <v>1E-4</v>
      </c>
      <c r="K1267" s="21">
        <v>6.3600000000000002E-3</v>
      </c>
    </row>
    <row r="1268" spans="1:11" s="2" customFormat="1" ht="13.5" customHeight="1">
      <c r="A1268" s="27"/>
      <c r="B1268" s="28"/>
      <c r="C1268" s="28" t="s">
        <v>1136</v>
      </c>
      <c r="D1268" s="28"/>
      <c r="E1268" s="29">
        <v>63.6</v>
      </c>
      <c r="F1268" s="29"/>
      <c r="G1268" s="29"/>
      <c r="H1268" s="29"/>
      <c r="I1268" s="29"/>
      <c r="J1268" s="30"/>
      <c r="K1268" s="29"/>
    </row>
    <row r="1269" spans="1:11" s="2" customFormat="1" ht="13.5" customHeight="1">
      <c r="A1269" s="31"/>
      <c r="B1269" s="32"/>
      <c r="C1269" s="32" t="s">
        <v>186</v>
      </c>
      <c r="D1269" s="32"/>
      <c r="E1269" s="33">
        <v>63.6</v>
      </c>
      <c r="F1269" s="33"/>
      <c r="G1269" s="33"/>
      <c r="H1269" s="33"/>
      <c r="I1269" s="33"/>
      <c r="J1269" s="34"/>
      <c r="K1269" s="33"/>
    </row>
    <row r="1270" spans="1:11" s="2" customFormat="1" ht="13.5" customHeight="1">
      <c r="A1270" s="19">
        <v>173</v>
      </c>
      <c r="B1270" s="20" t="s">
        <v>1137</v>
      </c>
      <c r="C1270" s="20" t="s">
        <v>1138</v>
      </c>
      <c r="D1270" s="20" t="s">
        <v>254</v>
      </c>
      <c r="E1270" s="21">
        <v>61.2</v>
      </c>
      <c r="F1270" s="21">
        <v>2.9660000000000002</v>
      </c>
      <c r="G1270" s="21">
        <v>88.128</v>
      </c>
      <c r="H1270" s="21">
        <v>93.391000000000005</v>
      </c>
      <c r="I1270" s="21">
        <v>181.51900000000001</v>
      </c>
      <c r="J1270" s="22">
        <v>1.6000000000000001E-4</v>
      </c>
      <c r="K1270" s="21">
        <v>9.7920000000000004E-3</v>
      </c>
    </row>
    <row r="1271" spans="1:11" s="2" customFormat="1" ht="13.5" customHeight="1">
      <c r="A1271" s="27"/>
      <c r="B1271" s="28"/>
      <c r="C1271" s="28" t="s">
        <v>1139</v>
      </c>
      <c r="D1271" s="28"/>
      <c r="E1271" s="29">
        <v>61.2</v>
      </c>
      <c r="F1271" s="29"/>
      <c r="G1271" s="29"/>
      <c r="H1271" s="29"/>
      <c r="I1271" s="29"/>
      <c r="J1271" s="30"/>
      <c r="K1271" s="29"/>
    </row>
    <row r="1272" spans="1:11" s="2" customFormat="1" ht="13.5" customHeight="1">
      <c r="A1272" s="31"/>
      <c r="B1272" s="32"/>
      <c r="C1272" s="32" t="s">
        <v>186</v>
      </c>
      <c r="D1272" s="32"/>
      <c r="E1272" s="33">
        <v>61.2</v>
      </c>
      <c r="F1272" s="33"/>
      <c r="G1272" s="33"/>
      <c r="H1272" s="33"/>
      <c r="I1272" s="33"/>
      <c r="J1272" s="34"/>
      <c r="K1272" s="33"/>
    </row>
    <row r="1273" spans="1:11" s="2" customFormat="1" ht="24" customHeight="1">
      <c r="A1273" s="19">
        <v>174</v>
      </c>
      <c r="B1273" s="20" t="s">
        <v>1140</v>
      </c>
      <c r="C1273" s="20" t="s">
        <v>1141</v>
      </c>
      <c r="D1273" s="20" t="s">
        <v>235</v>
      </c>
      <c r="E1273" s="21">
        <v>316.01400000000001</v>
      </c>
      <c r="F1273" s="21">
        <v>4.5709999999999997</v>
      </c>
      <c r="G1273" s="21">
        <v>0</v>
      </c>
      <c r="H1273" s="21">
        <v>1444.5</v>
      </c>
      <c r="I1273" s="21">
        <v>1444.5</v>
      </c>
      <c r="J1273" s="22">
        <v>0</v>
      </c>
      <c r="K1273" s="21">
        <v>0</v>
      </c>
    </row>
    <row r="1274" spans="1:11" s="2" customFormat="1" ht="13.5" customHeight="1">
      <c r="A1274" s="23"/>
      <c r="B1274" s="24"/>
      <c r="C1274" s="24" t="s">
        <v>1142</v>
      </c>
      <c r="D1274" s="24"/>
      <c r="E1274" s="25"/>
      <c r="F1274" s="25"/>
      <c r="G1274" s="25"/>
      <c r="H1274" s="25"/>
      <c r="I1274" s="25"/>
      <c r="J1274" s="26"/>
      <c r="K1274" s="25"/>
    </row>
    <row r="1275" spans="1:11" s="2" customFormat="1" ht="13.5" customHeight="1">
      <c r="A1275" s="27"/>
      <c r="B1275" s="28"/>
      <c r="C1275" s="28" t="s">
        <v>1143</v>
      </c>
      <c r="D1275" s="28"/>
      <c r="E1275" s="29">
        <v>93.766999999999996</v>
      </c>
      <c r="F1275" s="29"/>
      <c r="G1275" s="29"/>
      <c r="H1275" s="29"/>
      <c r="I1275" s="29"/>
      <c r="J1275" s="30"/>
      <c r="K1275" s="29"/>
    </row>
    <row r="1276" spans="1:11" s="2" customFormat="1" ht="13.5" customHeight="1">
      <c r="A1276" s="27"/>
      <c r="B1276" s="28"/>
      <c r="C1276" s="28" t="s">
        <v>1144</v>
      </c>
      <c r="D1276" s="28"/>
      <c r="E1276" s="29">
        <v>90.606999999999999</v>
      </c>
      <c r="F1276" s="29"/>
      <c r="G1276" s="29"/>
      <c r="H1276" s="29"/>
      <c r="I1276" s="29"/>
      <c r="J1276" s="30"/>
      <c r="K1276" s="29"/>
    </row>
    <row r="1277" spans="1:11" s="2" customFormat="1" ht="13.5" customHeight="1">
      <c r="A1277" s="27"/>
      <c r="B1277" s="28"/>
      <c r="C1277" s="28" t="s">
        <v>1145</v>
      </c>
      <c r="D1277" s="28"/>
      <c r="E1277" s="29">
        <v>71.62</v>
      </c>
      <c r="F1277" s="29"/>
      <c r="G1277" s="29"/>
      <c r="H1277" s="29"/>
      <c r="I1277" s="29"/>
      <c r="J1277" s="30"/>
      <c r="K1277" s="29"/>
    </row>
    <row r="1278" spans="1:11" s="2" customFormat="1" ht="13.5" customHeight="1">
      <c r="A1278" s="27"/>
      <c r="B1278" s="28"/>
      <c r="C1278" s="28" t="s">
        <v>1146</v>
      </c>
      <c r="D1278" s="28"/>
      <c r="E1278" s="29">
        <v>60.02</v>
      </c>
      <c r="F1278" s="29"/>
      <c r="G1278" s="29"/>
      <c r="H1278" s="29"/>
      <c r="I1278" s="29"/>
      <c r="J1278" s="30"/>
      <c r="K1278" s="29"/>
    </row>
    <row r="1279" spans="1:11" s="2" customFormat="1" ht="13.5" customHeight="1">
      <c r="A1279" s="31"/>
      <c r="B1279" s="32"/>
      <c r="C1279" s="32" t="s">
        <v>186</v>
      </c>
      <c r="D1279" s="32"/>
      <c r="E1279" s="33">
        <v>316.01400000000001</v>
      </c>
      <c r="F1279" s="33"/>
      <c r="G1279" s="33"/>
      <c r="H1279" s="33"/>
      <c r="I1279" s="33"/>
      <c r="J1279" s="34"/>
      <c r="K1279" s="33"/>
    </row>
    <row r="1280" spans="1:11" s="2" customFormat="1" ht="34.5" customHeight="1">
      <c r="A1280" s="39">
        <v>175</v>
      </c>
      <c r="B1280" s="40" t="s">
        <v>1147</v>
      </c>
      <c r="C1280" s="40" t="s">
        <v>1148</v>
      </c>
      <c r="D1280" s="40" t="s">
        <v>235</v>
      </c>
      <c r="E1280" s="41">
        <v>331.815</v>
      </c>
      <c r="F1280" s="41">
        <v>15.464</v>
      </c>
      <c r="G1280" s="41">
        <v>5131.1869999999999</v>
      </c>
      <c r="H1280" s="41">
        <v>0</v>
      </c>
      <c r="I1280" s="41">
        <v>5131.1869999999999</v>
      </c>
      <c r="J1280" s="42">
        <v>1.44E-2</v>
      </c>
      <c r="K1280" s="41">
        <v>4.7781359999999999</v>
      </c>
    </row>
    <row r="1281" spans="1:11" s="2" customFormat="1" ht="13.5" customHeight="1">
      <c r="A1281" s="27"/>
      <c r="B1281" s="28"/>
      <c r="C1281" s="28" t="s">
        <v>1149</v>
      </c>
      <c r="D1281" s="28"/>
      <c r="E1281" s="29">
        <v>331.815</v>
      </c>
      <c r="F1281" s="29"/>
      <c r="G1281" s="29"/>
      <c r="H1281" s="29"/>
      <c r="I1281" s="29"/>
      <c r="J1281" s="30"/>
      <c r="K1281" s="29"/>
    </row>
    <row r="1282" spans="1:11" s="2" customFormat="1" ht="13.5" customHeight="1">
      <c r="A1282" s="31"/>
      <c r="B1282" s="32"/>
      <c r="C1282" s="32" t="s">
        <v>186</v>
      </c>
      <c r="D1282" s="32"/>
      <c r="E1282" s="33">
        <v>331.815</v>
      </c>
      <c r="F1282" s="33"/>
      <c r="G1282" s="33"/>
      <c r="H1282" s="33"/>
      <c r="I1282" s="33"/>
      <c r="J1282" s="34"/>
      <c r="K1282" s="33"/>
    </row>
    <row r="1283" spans="1:11" s="2" customFormat="1" ht="28.5" customHeight="1">
      <c r="A1283" s="15"/>
      <c r="B1283" s="16" t="s">
        <v>93</v>
      </c>
      <c r="C1283" s="16" t="s">
        <v>39</v>
      </c>
      <c r="D1283" s="16"/>
      <c r="E1283" s="17"/>
      <c r="F1283" s="17"/>
      <c r="G1283" s="17">
        <v>0</v>
      </c>
      <c r="H1283" s="17">
        <v>2888.895</v>
      </c>
      <c r="I1283" s="17">
        <v>2888.895</v>
      </c>
      <c r="J1283" s="18"/>
      <c r="K1283" s="17">
        <v>0</v>
      </c>
    </row>
    <row r="1284" spans="1:11" s="2" customFormat="1" ht="24" customHeight="1">
      <c r="A1284" s="19">
        <v>176</v>
      </c>
      <c r="B1284" s="20" t="s">
        <v>1150</v>
      </c>
      <c r="C1284" s="20" t="s">
        <v>1151</v>
      </c>
      <c r="D1284" s="20" t="s">
        <v>1152</v>
      </c>
      <c r="E1284" s="21">
        <v>1132.9000000000001</v>
      </c>
      <c r="F1284" s="21">
        <v>2.5499999999999998</v>
      </c>
      <c r="G1284" s="21">
        <v>0</v>
      </c>
      <c r="H1284" s="21">
        <v>2888.895</v>
      </c>
      <c r="I1284" s="21">
        <v>2888.895</v>
      </c>
      <c r="J1284" s="22">
        <v>0</v>
      </c>
      <c r="K1284" s="21">
        <v>0</v>
      </c>
    </row>
    <row r="1285" spans="1:11" s="2" customFormat="1" ht="30.75" customHeight="1">
      <c r="A1285" s="11"/>
      <c r="B1285" s="12" t="s">
        <v>94</v>
      </c>
      <c r="C1285" s="12" t="s">
        <v>95</v>
      </c>
      <c r="D1285" s="12"/>
      <c r="E1285" s="13"/>
      <c r="F1285" s="13"/>
      <c r="G1285" s="13">
        <v>43357.135999999999</v>
      </c>
      <c r="H1285" s="13">
        <v>31322.291000000001</v>
      </c>
      <c r="I1285" s="13">
        <v>74679.426999999996</v>
      </c>
      <c r="J1285" s="14"/>
      <c r="K1285" s="13">
        <v>84.056998919999998</v>
      </c>
    </row>
    <row r="1286" spans="1:11" s="2" customFormat="1" ht="28.5" customHeight="1">
      <c r="A1286" s="15"/>
      <c r="B1286" s="16" t="s">
        <v>96</v>
      </c>
      <c r="C1286" s="16" t="s">
        <v>97</v>
      </c>
      <c r="D1286" s="16"/>
      <c r="E1286" s="17"/>
      <c r="F1286" s="17"/>
      <c r="G1286" s="17">
        <v>26792.098000000002</v>
      </c>
      <c r="H1286" s="17">
        <v>16068.683999999999</v>
      </c>
      <c r="I1286" s="17">
        <v>42860.781999999999</v>
      </c>
      <c r="J1286" s="18"/>
      <c r="K1286" s="17">
        <v>54.444009479999998</v>
      </c>
    </row>
    <row r="1287" spans="1:11" s="2" customFormat="1" ht="24" customHeight="1">
      <c r="A1287" s="19">
        <v>177</v>
      </c>
      <c r="B1287" s="20" t="s">
        <v>1153</v>
      </c>
      <c r="C1287" s="20" t="s">
        <v>1154</v>
      </c>
      <c r="D1287" s="20" t="s">
        <v>254</v>
      </c>
      <c r="E1287" s="21">
        <v>6.4</v>
      </c>
      <c r="F1287" s="21">
        <v>4.9630000000000001</v>
      </c>
      <c r="G1287" s="21">
        <v>1.05</v>
      </c>
      <c r="H1287" s="21">
        <v>30.713000000000001</v>
      </c>
      <c r="I1287" s="21">
        <v>31.763000000000002</v>
      </c>
      <c r="J1287" s="22">
        <v>2.5999999999999998E-4</v>
      </c>
      <c r="K1287" s="21">
        <v>1.6639999999999999E-3</v>
      </c>
    </row>
    <row r="1288" spans="1:11" s="2" customFormat="1" ht="13.5" customHeight="1">
      <c r="A1288" s="27"/>
      <c r="B1288" s="28"/>
      <c r="C1288" s="28" t="s">
        <v>1155</v>
      </c>
      <c r="D1288" s="28"/>
      <c r="E1288" s="29">
        <v>6.4</v>
      </c>
      <c r="F1288" s="29"/>
      <c r="G1288" s="29"/>
      <c r="H1288" s="29"/>
      <c r="I1288" s="29"/>
      <c r="J1288" s="30"/>
      <c r="K1288" s="29"/>
    </row>
    <row r="1289" spans="1:11" s="2" customFormat="1" ht="13.5" customHeight="1">
      <c r="A1289" s="31"/>
      <c r="B1289" s="32"/>
      <c r="C1289" s="32" t="s">
        <v>186</v>
      </c>
      <c r="D1289" s="32"/>
      <c r="E1289" s="33">
        <v>6.4</v>
      </c>
      <c r="F1289" s="33"/>
      <c r="G1289" s="33"/>
      <c r="H1289" s="33"/>
      <c r="I1289" s="33"/>
      <c r="J1289" s="34"/>
      <c r="K1289" s="33"/>
    </row>
    <row r="1290" spans="1:11" s="2" customFormat="1" ht="24" customHeight="1">
      <c r="A1290" s="19">
        <v>178</v>
      </c>
      <c r="B1290" s="20" t="s">
        <v>1156</v>
      </c>
      <c r="C1290" s="20" t="s">
        <v>1157</v>
      </c>
      <c r="D1290" s="20" t="s">
        <v>254</v>
      </c>
      <c r="E1290" s="21">
        <v>147.19999999999999</v>
      </c>
      <c r="F1290" s="21">
        <v>6.64</v>
      </c>
      <c r="G1290" s="21">
        <v>24.140999999999998</v>
      </c>
      <c r="H1290" s="21">
        <v>953.26700000000005</v>
      </c>
      <c r="I1290" s="21">
        <v>977.40800000000002</v>
      </c>
      <c r="J1290" s="22">
        <v>2.5999999999999998E-4</v>
      </c>
      <c r="K1290" s="21">
        <v>3.8272E-2</v>
      </c>
    </row>
    <row r="1291" spans="1:11" s="2" customFormat="1" ht="13.5" customHeight="1">
      <c r="A1291" s="27"/>
      <c r="B1291" s="28"/>
      <c r="C1291" s="28" t="s">
        <v>1158</v>
      </c>
      <c r="D1291" s="28"/>
      <c r="E1291" s="29">
        <v>147.19999999999999</v>
      </c>
      <c r="F1291" s="29"/>
      <c r="G1291" s="29"/>
      <c r="H1291" s="29"/>
      <c r="I1291" s="29"/>
      <c r="J1291" s="30"/>
      <c r="K1291" s="29"/>
    </row>
    <row r="1292" spans="1:11" s="2" customFormat="1" ht="13.5" customHeight="1">
      <c r="A1292" s="31"/>
      <c r="B1292" s="32"/>
      <c r="C1292" s="32" t="s">
        <v>186</v>
      </c>
      <c r="D1292" s="32"/>
      <c r="E1292" s="33">
        <v>147.19999999999999</v>
      </c>
      <c r="F1292" s="33"/>
      <c r="G1292" s="33"/>
      <c r="H1292" s="33"/>
      <c r="I1292" s="33"/>
      <c r="J1292" s="34"/>
      <c r="K1292" s="33"/>
    </row>
    <row r="1293" spans="1:11" s="2" customFormat="1" ht="24" customHeight="1">
      <c r="A1293" s="19">
        <v>179</v>
      </c>
      <c r="B1293" s="20" t="s">
        <v>1159</v>
      </c>
      <c r="C1293" s="20" t="s">
        <v>1160</v>
      </c>
      <c r="D1293" s="20" t="s">
        <v>254</v>
      </c>
      <c r="E1293" s="21">
        <v>1110.1500000000001</v>
      </c>
      <c r="F1293" s="21">
        <v>9.1549999999999994</v>
      </c>
      <c r="G1293" s="21">
        <v>182.065</v>
      </c>
      <c r="H1293" s="21">
        <v>9981.3580000000002</v>
      </c>
      <c r="I1293" s="21">
        <v>10163.423000000001</v>
      </c>
      <c r="J1293" s="22">
        <v>2.5999999999999998E-4</v>
      </c>
      <c r="K1293" s="21">
        <v>0.28863899999999998</v>
      </c>
    </row>
    <row r="1294" spans="1:11" s="2" customFormat="1" ht="13.5" customHeight="1">
      <c r="A1294" s="27"/>
      <c r="B1294" s="28"/>
      <c r="C1294" s="28" t="s">
        <v>1161</v>
      </c>
      <c r="D1294" s="28"/>
      <c r="E1294" s="29">
        <v>47.25</v>
      </c>
      <c r="F1294" s="29"/>
      <c r="G1294" s="29"/>
      <c r="H1294" s="29"/>
      <c r="I1294" s="29"/>
      <c r="J1294" s="30"/>
      <c r="K1294" s="29"/>
    </row>
    <row r="1295" spans="1:11" s="2" customFormat="1" ht="13.5" customHeight="1">
      <c r="A1295" s="27"/>
      <c r="B1295" s="28"/>
      <c r="C1295" s="28" t="s">
        <v>1162</v>
      </c>
      <c r="D1295" s="28"/>
      <c r="E1295" s="29">
        <v>23.6</v>
      </c>
      <c r="F1295" s="29"/>
      <c r="G1295" s="29"/>
      <c r="H1295" s="29"/>
      <c r="I1295" s="29"/>
      <c r="J1295" s="30"/>
      <c r="K1295" s="29"/>
    </row>
    <row r="1296" spans="1:11" s="2" customFormat="1" ht="13.5" customHeight="1">
      <c r="A1296" s="27"/>
      <c r="B1296" s="28"/>
      <c r="C1296" s="28" t="s">
        <v>1163</v>
      </c>
      <c r="D1296" s="28"/>
      <c r="E1296" s="29">
        <v>75.400000000000006</v>
      </c>
      <c r="F1296" s="29"/>
      <c r="G1296" s="29"/>
      <c r="H1296" s="29"/>
      <c r="I1296" s="29"/>
      <c r="J1296" s="30"/>
      <c r="K1296" s="29"/>
    </row>
    <row r="1297" spans="1:11" s="2" customFormat="1" ht="13.5" customHeight="1">
      <c r="A1297" s="27"/>
      <c r="B1297" s="28"/>
      <c r="C1297" s="28" t="s">
        <v>1164</v>
      </c>
      <c r="D1297" s="28"/>
      <c r="E1297" s="29">
        <v>133.5</v>
      </c>
      <c r="F1297" s="29"/>
      <c r="G1297" s="29"/>
      <c r="H1297" s="29"/>
      <c r="I1297" s="29"/>
      <c r="J1297" s="30"/>
      <c r="K1297" s="29"/>
    </row>
    <row r="1298" spans="1:11" s="2" customFormat="1" ht="13.5" customHeight="1">
      <c r="A1298" s="27"/>
      <c r="B1298" s="28"/>
      <c r="C1298" s="28" t="s">
        <v>1165</v>
      </c>
      <c r="D1298" s="28"/>
      <c r="E1298" s="29">
        <v>39.700000000000003</v>
      </c>
      <c r="F1298" s="29"/>
      <c r="G1298" s="29"/>
      <c r="H1298" s="29"/>
      <c r="I1298" s="29"/>
      <c r="J1298" s="30"/>
      <c r="K1298" s="29"/>
    </row>
    <row r="1299" spans="1:11" s="2" customFormat="1" ht="13.5" customHeight="1">
      <c r="A1299" s="27"/>
      <c r="B1299" s="28"/>
      <c r="C1299" s="28" t="s">
        <v>1166</v>
      </c>
      <c r="D1299" s="28"/>
      <c r="E1299" s="29">
        <v>30.1</v>
      </c>
      <c r="F1299" s="29"/>
      <c r="G1299" s="29"/>
      <c r="H1299" s="29"/>
      <c r="I1299" s="29"/>
      <c r="J1299" s="30"/>
      <c r="K1299" s="29"/>
    </row>
    <row r="1300" spans="1:11" s="2" customFormat="1" ht="13.5" customHeight="1">
      <c r="A1300" s="27"/>
      <c r="B1300" s="28"/>
      <c r="C1300" s="28" t="s">
        <v>1167</v>
      </c>
      <c r="D1300" s="28"/>
      <c r="E1300" s="29">
        <v>3.5</v>
      </c>
      <c r="F1300" s="29"/>
      <c r="G1300" s="29"/>
      <c r="H1300" s="29"/>
      <c r="I1300" s="29"/>
      <c r="J1300" s="30"/>
      <c r="K1300" s="29"/>
    </row>
    <row r="1301" spans="1:11" s="2" customFormat="1" ht="13.5" customHeight="1">
      <c r="A1301" s="27"/>
      <c r="B1301" s="28"/>
      <c r="C1301" s="28" t="s">
        <v>1168</v>
      </c>
      <c r="D1301" s="28"/>
      <c r="E1301" s="29">
        <v>6.1</v>
      </c>
      <c r="F1301" s="29"/>
      <c r="G1301" s="29"/>
      <c r="H1301" s="29"/>
      <c r="I1301" s="29"/>
      <c r="J1301" s="30"/>
      <c r="K1301" s="29"/>
    </row>
    <row r="1302" spans="1:11" s="2" customFormat="1" ht="13.5" customHeight="1">
      <c r="A1302" s="27"/>
      <c r="B1302" s="28"/>
      <c r="C1302" s="28" t="s">
        <v>1169</v>
      </c>
      <c r="D1302" s="28"/>
      <c r="E1302" s="29">
        <v>706.8</v>
      </c>
      <c r="F1302" s="29"/>
      <c r="G1302" s="29"/>
      <c r="H1302" s="29"/>
      <c r="I1302" s="29"/>
      <c r="J1302" s="30"/>
      <c r="K1302" s="29"/>
    </row>
    <row r="1303" spans="1:11" s="2" customFormat="1" ht="13.5" customHeight="1">
      <c r="A1303" s="27"/>
      <c r="B1303" s="28"/>
      <c r="C1303" s="28" t="s">
        <v>1170</v>
      </c>
      <c r="D1303" s="28"/>
      <c r="E1303" s="29">
        <v>23.2</v>
      </c>
      <c r="F1303" s="29"/>
      <c r="G1303" s="29"/>
      <c r="H1303" s="29"/>
      <c r="I1303" s="29"/>
      <c r="J1303" s="30"/>
      <c r="K1303" s="29"/>
    </row>
    <row r="1304" spans="1:11" s="2" customFormat="1" ht="13.5" customHeight="1">
      <c r="A1304" s="27"/>
      <c r="B1304" s="28"/>
      <c r="C1304" s="28" t="s">
        <v>1171</v>
      </c>
      <c r="D1304" s="28"/>
      <c r="E1304" s="29">
        <v>21</v>
      </c>
      <c r="F1304" s="29"/>
      <c r="G1304" s="29"/>
      <c r="H1304" s="29"/>
      <c r="I1304" s="29"/>
      <c r="J1304" s="30"/>
      <c r="K1304" s="29"/>
    </row>
    <row r="1305" spans="1:11" s="2" customFormat="1" ht="13.5" customHeight="1">
      <c r="A1305" s="31"/>
      <c r="B1305" s="32"/>
      <c r="C1305" s="32" t="s">
        <v>186</v>
      </c>
      <c r="D1305" s="32"/>
      <c r="E1305" s="33">
        <v>1110.1500000000001</v>
      </c>
      <c r="F1305" s="33"/>
      <c r="G1305" s="33"/>
      <c r="H1305" s="33"/>
      <c r="I1305" s="33"/>
      <c r="J1305" s="34"/>
      <c r="K1305" s="33"/>
    </row>
    <row r="1306" spans="1:11" s="2" customFormat="1" ht="24" customHeight="1">
      <c r="A1306" s="19">
        <v>180</v>
      </c>
      <c r="B1306" s="20" t="s">
        <v>1172</v>
      </c>
      <c r="C1306" s="20" t="s">
        <v>1173</v>
      </c>
      <c r="D1306" s="20" t="s">
        <v>254</v>
      </c>
      <c r="E1306" s="21">
        <v>119.1</v>
      </c>
      <c r="F1306" s="21">
        <v>9.9420000000000002</v>
      </c>
      <c r="G1306" s="21">
        <v>19.532</v>
      </c>
      <c r="H1306" s="21">
        <v>1164.56</v>
      </c>
      <c r="I1306" s="21">
        <v>1184.0920000000001</v>
      </c>
      <c r="J1306" s="22">
        <v>2.5999999999999998E-4</v>
      </c>
      <c r="K1306" s="21">
        <v>3.0966E-2</v>
      </c>
    </row>
    <row r="1307" spans="1:11" s="2" customFormat="1" ht="13.5" customHeight="1">
      <c r="A1307" s="27"/>
      <c r="B1307" s="28"/>
      <c r="C1307" s="28" t="s">
        <v>1174</v>
      </c>
      <c r="D1307" s="28"/>
      <c r="E1307" s="29">
        <v>119.1</v>
      </c>
      <c r="F1307" s="29"/>
      <c r="G1307" s="29"/>
      <c r="H1307" s="29"/>
      <c r="I1307" s="29"/>
      <c r="J1307" s="30"/>
      <c r="K1307" s="29"/>
    </row>
    <row r="1308" spans="1:11" s="2" customFormat="1" ht="13.5" customHeight="1">
      <c r="A1308" s="31"/>
      <c r="B1308" s="32"/>
      <c r="C1308" s="32" t="s">
        <v>186</v>
      </c>
      <c r="D1308" s="32"/>
      <c r="E1308" s="33">
        <v>119.1</v>
      </c>
      <c r="F1308" s="33"/>
      <c r="G1308" s="33"/>
      <c r="H1308" s="33"/>
      <c r="I1308" s="33"/>
      <c r="J1308" s="34"/>
      <c r="K1308" s="33"/>
    </row>
    <row r="1309" spans="1:11" s="2" customFormat="1" ht="13.5" customHeight="1">
      <c r="A1309" s="39">
        <v>181</v>
      </c>
      <c r="B1309" s="40" t="s">
        <v>1175</v>
      </c>
      <c r="C1309" s="40" t="s">
        <v>1176</v>
      </c>
      <c r="D1309" s="40" t="s">
        <v>183</v>
      </c>
      <c r="E1309" s="41">
        <v>33.49</v>
      </c>
      <c r="F1309" s="41">
        <v>283.46699999999998</v>
      </c>
      <c r="G1309" s="41">
        <v>9493.31</v>
      </c>
      <c r="H1309" s="41">
        <v>0</v>
      </c>
      <c r="I1309" s="41">
        <v>9493.31</v>
      </c>
      <c r="J1309" s="42">
        <v>0.78</v>
      </c>
      <c r="K1309" s="41">
        <v>26.122199999999999</v>
      </c>
    </row>
    <row r="1310" spans="1:11" s="2" customFormat="1" ht="13.5" customHeight="1">
      <c r="A1310" s="27"/>
      <c r="B1310" s="28"/>
      <c r="C1310" s="28" t="s">
        <v>1177</v>
      </c>
      <c r="D1310" s="28"/>
      <c r="E1310" s="29">
        <v>6.4000000000000001E-2</v>
      </c>
      <c r="F1310" s="29"/>
      <c r="G1310" s="29"/>
      <c r="H1310" s="29"/>
      <c r="I1310" s="29"/>
      <c r="J1310" s="30"/>
      <c r="K1310" s="29"/>
    </row>
    <row r="1311" spans="1:11" s="2" customFormat="1" ht="13.5" customHeight="1">
      <c r="A1311" s="27"/>
      <c r="B1311" s="28"/>
      <c r="C1311" s="28" t="s">
        <v>1178</v>
      </c>
      <c r="D1311" s="28"/>
      <c r="E1311" s="29">
        <v>2.355</v>
      </c>
      <c r="F1311" s="29"/>
      <c r="G1311" s="29"/>
      <c r="H1311" s="29"/>
      <c r="I1311" s="29"/>
      <c r="J1311" s="30"/>
      <c r="K1311" s="29"/>
    </row>
    <row r="1312" spans="1:11" s="2" customFormat="1" ht="13.5" customHeight="1">
      <c r="A1312" s="27"/>
      <c r="B1312" s="28"/>
      <c r="C1312" s="28" t="s">
        <v>1179</v>
      </c>
      <c r="D1312" s="28"/>
      <c r="E1312" s="29">
        <v>1.21</v>
      </c>
      <c r="F1312" s="29"/>
      <c r="G1312" s="29"/>
      <c r="H1312" s="29"/>
      <c r="I1312" s="29"/>
      <c r="J1312" s="30"/>
      <c r="K1312" s="29"/>
    </row>
    <row r="1313" spans="1:11" s="2" customFormat="1" ht="13.5" customHeight="1">
      <c r="A1313" s="27"/>
      <c r="B1313" s="28"/>
      <c r="C1313" s="28" t="s">
        <v>1180</v>
      </c>
      <c r="D1313" s="28"/>
      <c r="E1313" s="29">
        <v>0.60399999999999998</v>
      </c>
      <c r="F1313" s="29"/>
      <c r="G1313" s="29"/>
      <c r="H1313" s="29"/>
      <c r="I1313" s="29"/>
      <c r="J1313" s="30"/>
      <c r="K1313" s="29"/>
    </row>
    <row r="1314" spans="1:11" s="2" customFormat="1" ht="13.5" customHeight="1">
      <c r="A1314" s="27"/>
      <c r="B1314" s="28"/>
      <c r="C1314" s="28" t="s">
        <v>1181</v>
      </c>
      <c r="D1314" s="28"/>
      <c r="E1314" s="29">
        <v>1.93</v>
      </c>
      <c r="F1314" s="29"/>
      <c r="G1314" s="29"/>
      <c r="H1314" s="29"/>
      <c r="I1314" s="29"/>
      <c r="J1314" s="30"/>
      <c r="K1314" s="29"/>
    </row>
    <row r="1315" spans="1:11" s="2" customFormat="1" ht="13.5" customHeight="1">
      <c r="A1315" s="27"/>
      <c r="B1315" s="28"/>
      <c r="C1315" s="28" t="s">
        <v>1182</v>
      </c>
      <c r="D1315" s="28"/>
      <c r="E1315" s="29">
        <v>3.4180000000000001</v>
      </c>
      <c r="F1315" s="29"/>
      <c r="G1315" s="29"/>
      <c r="H1315" s="29"/>
      <c r="I1315" s="29"/>
      <c r="J1315" s="30"/>
      <c r="K1315" s="29"/>
    </row>
    <row r="1316" spans="1:11" s="2" customFormat="1" ht="13.5" customHeight="1">
      <c r="A1316" s="27"/>
      <c r="B1316" s="28"/>
      <c r="C1316" s="28" t="s">
        <v>1183</v>
      </c>
      <c r="D1316" s="28"/>
      <c r="E1316" s="29">
        <v>1.016</v>
      </c>
      <c r="F1316" s="29"/>
      <c r="G1316" s="29"/>
      <c r="H1316" s="29"/>
      <c r="I1316" s="29"/>
      <c r="J1316" s="30"/>
      <c r="K1316" s="29"/>
    </row>
    <row r="1317" spans="1:11" s="2" customFormat="1" ht="13.5" customHeight="1">
      <c r="A1317" s="27"/>
      <c r="B1317" s="28"/>
      <c r="C1317" s="28" t="s">
        <v>1184</v>
      </c>
      <c r="D1317" s="28"/>
      <c r="E1317" s="29">
        <v>0.77100000000000002</v>
      </c>
      <c r="F1317" s="29"/>
      <c r="G1317" s="29"/>
      <c r="H1317" s="29"/>
      <c r="I1317" s="29"/>
      <c r="J1317" s="30"/>
      <c r="K1317" s="29"/>
    </row>
    <row r="1318" spans="1:11" s="2" customFormat="1" ht="13.5" customHeight="1">
      <c r="A1318" s="27"/>
      <c r="B1318" s="28"/>
      <c r="C1318" s="28" t="s">
        <v>1185</v>
      </c>
      <c r="D1318" s="28"/>
      <c r="E1318" s="29">
        <v>0.09</v>
      </c>
      <c r="F1318" s="29"/>
      <c r="G1318" s="29"/>
      <c r="H1318" s="29"/>
      <c r="I1318" s="29"/>
      <c r="J1318" s="30"/>
      <c r="K1318" s="29"/>
    </row>
    <row r="1319" spans="1:11" s="2" customFormat="1" ht="13.5" customHeight="1">
      <c r="A1319" s="27"/>
      <c r="B1319" s="28"/>
      <c r="C1319" s="28" t="s">
        <v>1186</v>
      </c>
      <c r="D1319" s="28"/>
      <c r="E1319" s="29">
        <v>0.156</v>
      </c>
      <c r="F1319" s="29"/>
      <c r="G1319" s="29"/>
      <c r="H1319" s="29"/>
      <c r="I1319" s="29"/>
      <c r="J1319" s="30"/>
      <c r="K1319" s="29"/>
    </row>
    <row r="1320" spans="1:11" s="2" customFormat="1" ht="13.5" customHeight="1">
      <c r="A1320" s="27"/>
      <c r="B1320" s="28"/>
      <c r="C1320" s="28" t="s">
        <v>1187</v>
      </c>
      <c r="D1320" s="28"/>
      <c r="E1320" s="29">
        <v>14.135999999999999</v>
      </c>
      <c r="F1320" s="29"/>
      <c r="G1320" s="29"/>
      <c r="H1320" s="29"/>
      <c r="I1320" s="29"/>
      <c r="J1320" s="30"/>
      <c r="K1320" s="29"/>
    </row>
    <row r="1321" spans="1:11" s="2" customFormat="1" ht="13.5" customHeight="1">
      <c r="A1321" s="27"/>
      <c r="B1321" s="28"/>
      <c r="C1321" s="28" t="s">
        <v>1188</v>
      </c>
      <c r="D1321" s="28"/>
      <c r="E1321" s="29">
        <v>0.46400000000000002</v>
      </c>
      <c r="F1321" s="29"/>
      <c r="G1321" s="29"/>
      <c r="H1321" s="29"/>
      <c r="I1321" s="29"/>
      <c r="J1321" s="30"/>
      <c r="K1321" s="29"/>
    </row>
    <row r="1322" spans="1:11" s="2" customFormat="1" ht="13.5" customHeight="1">
      <c r="A1322" s="27"/>
      <c r="B1322" s="28"/>
      <c r="C1322" s="28" t="s">
        <v>1189</v>
      </c>
      <c r="D1322" s="28"/>
      <c r="E1322" s="29">
        <v>0.42</v>
      </c>
      <c r="F1322" s="29"/>
      <c r="G1322" s="29"/>
      <c r="H1322" s="29"/>
      <c r="I1322" s="29"/>
      <c r="J1322" s="30"/>
      <c r="K1322" s="29"/>
    </row>
    <row r="1323" spans="1:11" s="2" customFormat="1" ht="13.5" customHeight="1">
      <c r="A1323" s="27"/>
      <c r="B1323" s="28"/>
      <c r="C1323" s="28" t="s">
        <v>1190</v>
      </c>
      <c r="D1323" s="28"/>
      <c r="E1323" s="29">
        <v>3.8109999999999999</v>
      </c>
      <c r="F1323" s="29"/>
      <c r="G1323" s="29"/>
      <c r="H1323" s="29"/>
      <c r="I1323" s="29"/>
      <c r="J1323" s="30"/>
      <c r="K1323" s="29"/>
    </row>
    <row r="1324" spans="1:11" s="2" customFormat="1" ht="13.5" customHeight="1">
      <c r="A1324" s="35"/>
      <c r="B1324" s="36"/>
      <c r="C1324" s="36" t="s">
        <v>199</v>
      </c>
      <c r="D1324" s="36"/>
      <c r="E1324" s="37">
        <v>30.445</v>
      </c>
      <c r="F1324" s="37"/>
      <c r="G1324" s="37"/>
      <c r="H1324" s="37"/>
      <c r="I1324" s="37"/>
      <c r="J1324" s="38"/>
      <c r="K1324" s="37"/>
    </row>
    <row r="1325" spans="1:11" s="2" customFormat="1" ht="13.5" customHeight="1">
      <c r="A1325" s="27"/>
      <c r="B1325" s="28"/>
      <c r="C1325" s="28" t="s">
        <v>1191</v>
      </c>
      <c r="D1325" s="28"/>
      <c r="E1325" s="29">
        <v>3.0449999999999999</v>
      </c>
      <c r="F1325" s="29"/>
      <c r="G1325" s="29"/>
      <c r="H1325" s="29"/>
      <c r="I1325" s="29"/>
      <c r="J1325" s="30"/>
      <c r="K1325" s="29"/>
    </row>
    <row r="1326" spans="1:11" s="2" customFormat="1" ht="13.5" customHeight="1">
      <c r="A1326" s="35"/>
      <c r="B1326" s="36"/>
      <c r="C1326" s="36" t="s">
        <v>199</v>
      </c>
      <c r="D1326" s="36"/>
      <c r="E1326" s="37">
        <v>3.0449999999999999</v>
      </c>
      <c r="F1326" s="37"/>
      <c r="G1326" s="37"/>
      <c r="H1326" s="37"/>
      <c r="I1326" s="37"/>
      <c r="J1326" s="38"/>
      <c r="K1326" s="37"/>
    </row>
    <row r="1327" spans="1:11" s="2" customFormat="1" ht="13.5" customHeight="1">
      <c r="A1327" s="31"/>
      <c r="B1327" s="32"/>
      <c r="C1327" s="32" t="s">
        <v>186</v>
      </c>
      <c r="D1327" s="32"/>
      <c r="E1327" s="33">
        <v>33.49</v>
      </c>
      <c r="F1327" s="33"/>
      <c r="G1327" s="33"/>
      <c r="H1327" s="33"/>
      <c r="I1327" s="33"/>
      <c r="J1327" s="34"/>
      <c r="K1327" s="33"/>
    </row>
    <row r="1328" spans="1:11" s="2" customFormat="1" ht="13.5" customHeight="1">
      <c r="A1328" s="19">
        <v>182</v>
      </c>
      <c r="B1328" s="20" t="s">
        <v>1192</v>
      </c>
      <c r="C1328" s="20" t="s">
        <v>1193</v>
      </c>
      <c r="D1328" s="20" t="s">
        <v>254</v>
      </c>
      <c r="E1328" s="21">
        <v>751</v>
      </c>
      <c r="F1328" s="21">
        <v>1.524</v>
      </c>
      <c r="G1328" s="21">
        <v>0</v>
      </c>
      <c r="H1328" s="21">
        <v>1144.5239999999999</v>
      </c>
      <c r="I1328" s="21">
        <v>1144.5239999999999</v>
      </c>
      <c r="J1328" s="22">
        <v>0</v>
      </c>
      <c r="K1328" s="21">
        <v>0</v>
      </c>
    </row>
    <row r="1329" spans="1:11" s="2" customFormat="1" ht="13.5" customHeight="1">
      <c r="A1329" s="27"/>
      <c r="B1329" s="28"/>
      <c r="C1329" s="28" t="s">
        <v>1194</v>
      </c>
      <c r="D1329" s="28"/>
      <c r="E1329" s="29">
        <v>751</v>
      </c>
      <c r="F1329" s="29"/>
      <c r="G1329" s="29"/>
      <c r="H1329" s="29"/>
      <c r="I1329" s="29"/>
      <c r="J1329" s="30"/>
      <c r="K1329" s="29"/>
    </row>
    <row r="1330" spans="1:11" s="2" customFormat="1" ht="13.5" customHeight="1">
      <c r="A1330" s="31"/>
      <c r="B1330" s="32"/>
      <c r="C1330" s="32" t="s">
        <v>186</v>
      </c>
      <c r="D1330" s="32"/>
      <c r="E1330" s="33">
        <v>751</v>
      </c>
      <c r="F1330" s="33"/>
      <c r="G1330" s="33"/>
      <c r="H1330" s="33"/>
      <c r="I1330" s="33"/>
      <c r="J1330" s="34"/>
      <c r="K1330" s="33"/>
    </row>
    <row r="1331" spans="1:11" s="2" customFormat="1" ht="24" customHeight="1">
      <c r="A1331" s="39">
        <v>183</v>
      </c>
      <c r="B1331" s="40" t="s">
        <v>1195</v>
      </c>
      <c r="C1331" s="40" t="s">
        <v>1196</v>
      </c>
      <c r="D1331" s="40" t="s">
        <v>183</v>
      </c>
      <c r="E1331" s="41">
        <v>8.0000000000000002E-3</v>
      </c>
      <c r="F1331" s="41">
        <v>281.46699999999998</v>
      </c>
      <c r="G1331" s="41">
        <v>2.2519999999999998</v>
      </c>
      <c r="H1331" s="41">
        <v>0</v>
      </c>
      <c r="I1331" s="41">
        <v>2.2519999999999998</v>
      </c>
      <c r="J1331" s="42">
        <v>0.78</v>
      </c>
      <c r="K1331" s="41">
        <v>6.2399999999999999E-3</v>
      </c>
    </row>
    <row r="1332" spans="1:11" s="2" customFormat="1" ht="13.5" customHeight="1">
      <c r="A1332" s="27"/>
      <c r="B1332" s="28"/>
      <c r="C1332" s="28" t="s">
        <v>1197</v>
      </c>
      <c r="D1332" s="28"/>
      <c r="E1332" s="29">
        <v>2.7040000000000002</v>
      </c>
      <c r="F1332" s="29"/>
      <c r="G1332" s="29"/>
      <c r="H1332" s="29"/>
      <c r="I1332" s="29"/>
      <c r="J1332" s="30"/>
      <c r="K1332" s="29"/>
    </row>
    <row r="1333" spans="1:11" s="2" customFormat="1" ht="13.5" customHeight="1">
      <c r="A1333" s="35"/>
      <c r="B1333" s="36"/>
      <c r="C1333" s="36" t="s">
        <v>199</v>
      </c>
      <c r="D1333" s="36"/>
      <c r="E1333" s="37">
        <v>2.7040000000000002</v>
      </c>
      <c r="F1333" s="37"/>
      <c r="G1333" s="37"/>
      <c r="H1333" s="37"/>
      <c r="I1333" s="37"/>
      <c r="J1333" s="38"/>
      <c r="K1333" s="37"/>
    </row>
    <row r="1334" spans="1:11" s="2" customFormat="1" ht="13.5" customHeight="1">
      <c r="A1334" s="27"/>
      <c r="B1334" s="28"/>
      <c r="C1334" s="28" t="s">
        <v>1198</v>
      </c>
      <c r="D1334" s="28"/>
      <c r="E1334" s="29">
        <v>0.27</v>
      </c>
      <c r="F1334" s="29"/>
      <c r="G1334" s="29"/>
      <c r="H1334" s="29"/>
      <c r="I1334" s="29"/>
      <c r="J1334" s="30"/>
      <c r="K1334" s="29"/>
    </row>
    <row r="1335" spans="1:11" s="2" customFormat="1" ht="13.5" customHeight="1">
      <c r="A1335" s="35"/>
      <c r="B1335" s="36"/>
      <c r="C1335" s="36" t="s">
        <v>199</v>
      </c>
      <c r="D1335" s="36"/>
      <c r="E1335" s="37">
        <v>0.27</v>
      </c>
      <c r="F1335" s="37"/>
      <c r="G1335" s="37"/>
      <c r="H1335" s="37"/>
      <c r="I1335" s="37"/>
      <c r="J1335" s="38"/>
      <c r="K1335" s="37"/>
    </row>
    <row r="1336" spans="1:11" s="2" customFormat="1" ht="13.5" customHeight="1">
      <c r="A1336" s="31"/>
      <c r="B1336" s="32"/>
      <c r="C1336" s="32" t="s">
        <v>186</v>
      </c>
      <c r="D1336" s="32"/>
      <c r="E1336" s="33">
        <v>2.9740000000000002</v>
      </c>
      <c r="F1336" s="33"/>
      <c r="G1336" s="33"/>
      <c r="H1336" s="33"/>
      <c r="I1336" s="33"/>
      <c r="J1336" s="34"/>
      <c r="K1336" s="33"/>
    </row>
    <row r="1337" spans="1:11" s="2" customFormat="1" ht="24" customHeight="1">
      <c r="A1337" s="19">
        <v>184</v>
      </c>
      <c r="B1337" s="20" t="s">
        <v>1199</v>
      </c>
      <c r="C1337" s="20" t="s">
        <v>1200</v>
      </c>
      <c r="D1337" s="20" t="s">
        <v>235</v>
      </c>
      <c r="E1337" s="21">
        <v>745.73299999999995</v>
      </c>
      <c r="F1337" s="21">
        <v>3.7469999999999999</v>
      </c>
      <c r="G1337" s="21">
        <v>0</v>
      </c>
      <c r="H1337" s="21">
        <v>2794.2620000000002</v>
      </c>
      <c r="I1337" s="21">
        <v>2794.2620000000002</v>
      </c>
      <c r="J1337" s="22">
        <v>0</v>
      </c>
      <c r="K1337" s="21">
        <v>0</v>
      </c>
    </row>
    <row r="1338" spans="1:11" s="2" customFormat="1" ht="13.5" customHeight="1">
      <c r="A1338" s="23"/>
      <c r="B1338" s="24"/>
      <c r="C1338" s="24" t="s">
        <v>1201</v>
      </c>
      <c r="D1338" s="24"/>
      <c r="E1338" s="25"/>
      <c r="F1338" s="25"/>
      <c r="G1338" s="25"/>
      <c r="H1338" s="25"/>
      <c r="I1338" s="25"/>
      <c r="J1338" s="26"/>
      <c r="K1338" s="25"/>
    </row>
    <row r="1339" spans="1:11" s="2" customFormat="1" ht="13.5" customHeight="1">
      <c r="A1339" s="27"/>
      <c r="B1339" s="28"/>
      <c r="C1339" s="28" t="s">
        <v>1202</v>
      </c>
      <c r="D1339" s="28"/>
      <c r="E1339" s="29">
        <v>730.70399999999995</v>
      </c>
      <c r="F1339" s="29"/>
      <c r="G1339" s="29"/>
      <c r="H1339" s="29"/>
      <c r="I1339" s="29"/>
      <c r="J1339" s="30"/>
      <c r="K1339" s="29"/>
    </row>
    <row r="1340" spans="1:11" s="2" customFormat="1" ht="13.5" customHeight="1">
      <c r="A1340" s="35"/>
      <c r="B1340" s="36"/>
      <c r="C1340" s="36" t="s">
        <v>199</v>
      </c>
      <c r="D1340" s="36"/>
      <c r="E1340" s="37">
        <v>730.70399999999995</v>
      </c>
      <c r="F1340" s="37"/>
      <c r="G1340" s="37"/>
      <c r="H1340" s="37"/>
      <c r="I1340" s="37"/>
      <c r="J1340" s="38"/>
      <c r="K1340" s="37"/>
    </row>
    <row r="1341" spans="1:11" s="2" customFormat="1" ht="13.5" customHeight="1">
      <c r="A1341" s="23"/>
      <c r="B1341" s="24"/>
      <c r="C1341" s="24" t="s">
        <v>1203</v>
      </c>
      <c r="D1341" s="24"/>
      <c r="E1341" s="25"/>
      <c r="F1341" s="25"/>
      <c r="G1341" s="25"/>
      <c r="H1341" s="25"/>
      <c r="I1341" s="25"/>
      <c r="J1341" s="26"/>
      <c r="K1341" s="25"/>
    </row>
    <row r="1342" spans="1:11" s="2" customFormat="1" ht="13.5" customHeight="1">
      <c r="A1342" s="27"/>
      <c r="B1342" s="28"/>
      <c r="C1342" s="28" t="s">
        <v>1204</v>
      </c>
      <c r="D1342" s="28"/>
      <c r="E1342" s="29">
        <v>15.029</v>
      </c>
      <c r="F1342" s="29"/>
      <c r="G1342" s="29"/>
      <c r="H1342" s="29"/>
      <c r="I1342" s="29"/>
      <c r="J1342" s="30"/>
      <c r="K1342" s="29"/>
    </row>
    <row r="1343" spans="1:11" s="2" customFormat="1" ht="13.5" customHeight="1">
      <c r="A1343" s="35"/>
      <c r="B1343" s="36"/>
      <c r="C1343" s="36" t="s">
        <v>199</v>
      </c>
      <c r="D1343" s="36"/>
      <c r="E1343" s="37">
        <v>15.029</v>
      </c>
      <c r="F1343" s="37"/>
      <c r="G1343" s="37"/>
      <c r="H1343" s="37"/>
      <c r="I1343" s="37"/>
      <c r="J1343" s="38"/>
      <c r="K1343" s="37"/>
    </row>
    <row r="1344" spans="1:11" s="2" customFormat="1" ht="13.5" customHeight="1">
      <c r="A1344" s="31"/>
      <c r="B1344" s="32"/>
      <c r="C1344" s="32" t="s">
        <v>186</v>
      </c>
      <c r="D1344" s="32"/>
      <c r="E1344" s="33">
        <v>745.73299999999995</v>
      </c>
      <c r="F1344" s="33"/>
      <c r="G1344" s="33"/>
      <c r="H1344" s="33"/>
      <c r="I1344" s="33"/>
      <c r="J1344" s="34"/>
      <c r="K1344" s="33"/>
    </row>
    <row r="1345" spans="1:11" s="2" customFormat="1" ht="24" customHeight="1">
      <c r="A1345" s="39">
        <v>185</v>
      </c>
      <c r="B1345" s="40" t="s">
        <v>1205</v>
      </c>
      <c r="C1345" s="40" t="s">
        <v>1206</v>
      </c>
      <c r="D1345" s="40" t="s">
        <v>235</v>
      </c>
      <c r="E1345" s="41">
        <v>820.30600000000004</v>
      </c>
      <c r="F1345" s="41">
        <v>20.809000000000001</v>
      </c>
      <c r="G1345" s="41">
        <v>17069.748</v>
      </c>
      <c r="H1345" s="41">
        <v>0</v>
      </c>
      <c r="I1345" s="41">
        <v>17069.748</v>
      </c>
      <c r="J1345" s="42">
        <v>3.4079999999999999E-2</v>
      </c>
      <c r="K1345" s="41">
        <v>27.956028480000001</v>
      </c>
    </row>
    <row r="1346" spans="1:11" s="2" customFormat="1" ht="13.5" customHeight="1">
      <c r="A1346" s="27"/>
      <c r="B1346" s="28"/>
      <c r="C1346" s="28" t="s">
        <v>1207</v>
      </c>
      <c r="D1346" s="28"/>
      <c r="E1346" s="29">
        <v>820.30600000000004</v>
      </c>
      <c r="F1346" s="29"/>
      <c r="G1346" s="29"/>
      <c r="H1346" s="29"/>
      <c r="I1346" s="29"/>
      <c r="J1346" s="30"/>
      <c r="K1346" s="29"/>
    </row>
    <row r="1347" spans="1:11" s="2" customFormat="1" ht="13.5" customHeight="1">
      <c r="A1347" s="31"/>
      <c r="B1347" s="32"/>
      <c r="C1347" s="32" t="s">
        <v>186</v>
      </c>
      <c r="D1347" s="32"/>
      <c r="E1347" s="33">
        <v>820.30600000000004</v>
      </c>
      <c r="F1347" s="33"/>
      <c r="G1347" s="33"/>
      <c r="H1347" s="33"/>
      <c r="I1347" s="33"/>
      <c r="J1347" s="34"/>
      <c r="K1347" s="33"/>
    </row>
    <row r="1348" spans="1:11" s="2" customFormat="1" ht="28.5" customHeight="1">
      <c r="A1348" s="15"/>
      <c r="B1348" s="16" t="s">
        <v>98</v>
      </c>
      <c r="C1348" s="16" t="s">
        <v>99</v>
      </c>
      <c r="D1348" s="16"/>
      <c r="E1348" s="17"/>
      <c r="F1348" s="17"/>
      <c r="G1348" s="17">
        <v>16565.038</v>
      </c>
      <c r="H1348" s="17">
        <v>12182.047</v>
      </c>
      <c r="I1348" s="17">
        <v>28747.084999999999</v>
      </c>
      <c r="J1348" s="18"/>
      <c r="K1348" s="17">
        <v>29.61298944</v>
      </c>
    </row>
    <row r="1349" spans="1:11" s="2" customFormat="1" ht="24" customHeight="1">
      <c r="A1349" s="19">
        <v>186</v>
      </c>
      <c r="B1349" s="20" t="s">
        <v>1208</v>
      </c>
      <c r="C1349" s="20" t="s">
        <v>1209</v>
      </c>
      <c r="D1349" s="20" t="s">
        <v>235</v>
      </c>
      <c r="E1349" s="21">
        <v>527.13</v>
      </c>
      <c r="F1349" s="21">
        <v>4.4329999999999998</v>
      </c>
      <c r="G1349" s="21">
        <v>0</v>
      </c>
      <c r="H1349" s="21">
        <v>2336.7669999999998</v>
      </c>
      <c r="I1349" s="21">
        <v>2336.7669999999998</v>
      </c>
      <c r="J1349" s="22">
        <v>0</v>
      </c>
      <c r="K1349" s="21">
        <v>0</v>
      </c>
    </row>
    <row r="1350" spans="1:11" s="2" customFormat="1" ht="13.5" customHeight="1">
      <c r="A1350" s="23"/>
      <c r="B1350" s="24"/>
      <c r="C1350" s="24" t="s">
        <v>1210</v>
      </c>
      <c r="D1350" s="24"/>
      <c r="E1350" s="25"/>
      <c r="F1350" s="25"/>
      <c r="G1350" s="25"/>
      <c r="H1350" s="25"/>
      <c r="I1350" s="25"/>
      <c r="J1350" s="26"/>
      <c r="K1350" s="25"/>
    </row>
    <row r="1351" spans="1:11" s="2" customFormat="1" ht="13.5" customHeight="1">
      <c r="A1351" s="27"/>
      <c r="B1351" s="28"/>
      <c r="C1351" s="28" t="s">
        <v>1211</v>
      </c>
      <c r="D1351" s="28"/>
      <c r="E1351" s="29">
        <v>164.87</v>
      </c>
      <c r="F1351" s="29"/>
      <c r="G1351" s="29"/>
      <c r="H1351" s="29"/>
      <c r="I1351" s="29"/>
      <c r="J1351" s="30"/>
      <c r="K1351" s="29"/>
    </row>
    <row r="1352" spans="1:11" s="2" customFormat="1" ht="13.5" customHeight="1">
      <c r="A1352" s="35"/>
      <c r="B1352" s="36"/>
      <c r="C1352" s="36" t="s">
        <v>199</v>
      </c>
      <c r="D1352" s="36"/>
      <c r="E1352" s="37">
        <v>164.87</v>
      </c>
      <c r="F1352" s="37"/>
      <c r="G1352" s="37"/>
      <c r="H1352" s="37"/>
      <c r="I1352" s="37"/>
      <c r="J1352" s="38"/>
      <c r="K1352" s="37"/>
    </row>
    <row r="1353" spans="1:11" s="2" customFormat="1" ht="13.5" customHeight="1">
      <c r="A1353" s="23"/>
      <c r="B1353" s="24"/>
      <c r="C1353" s="24" t="s">
        <v>1212</v>
      </c>
      <c r="D1353" s="24"/>
      <c r="E1353" s="25"/>
      <c r="F1353" s="25"/>
      <c r="G1353" s="25"/>
      <c r="H1353" s="25"/>
      <c r="I1353" s="25"/>
      <c r="J1353" s="26"/>
      <c r="K1353" s="25"/>
    </row>
    <row r="1354" spans="1:11" s="2" customFormat="1" ht="13.5" customHeight="1">
      <c r="A1354" s="27"/>
      <c r="B1354" s="28"/>
      <c r="C1354" s="28" t="s">
        <v>1213</v>
      </c>
      <c r="D1354" s="28"/>
      <c r="E1354" s="29">
        <v>362.26</v>
      </c>
      <c r="F1354" s="29"/>
      <c r="G1354" s="29"/>
      <c r="H1354" s="29"/>
      <c r="I1354" s="29"/>
      <c r="J1354" s="30"/>
      <c r="K1354" s="29"/>
    </row>
    <row r="1355" spans="1:11" s="2" customFormat="1" ht="13.5" customHeight="1">
      <c r="A1355" s="35"/>
      <c r="B1355" s="36"/>
      <c r="C1355" s="36" t="s">
        <v>199</v>
      </c>
      <c r="D1355" s="36"/>
      <c r="E1355" s="37">
        <v>362.26</v>
      </c>
      <c r="F1355" s="37"/>
      <c r="G1355" s="37"/>
      <c r="H1355" s="37"/>
      <c r="I1355" s="37"/>
      <c r="J1355" s="38"/>
      <c r="K1355" s="37"/>
    </row>
    <row r="1356" spans="1:11" s="2" customFormat="1" ht="13.5" customHeight="1">
      <c r="A1356" s="31"/>
      <c r="B1356" s="32"/>
      <c r="C1356" s="32" t="s">
        <v>186</v>
      </c>
      <c r="D1356" s="32"/>
      <c r="E1356" s="33">
        <v>527.13</v>
      </c>
      <c r="F1356" s="33"/>
      <c r="G1356" s="33"/>
      <c r="H1356" s="33"/>
      <c r="I1356" s="33"/>
      <c r="J1356" s="34"/>
      <c r="K1356" s="33"/>
    </row>
    <row r="1357" spans="1:11" s="2" customFormat="1" ht="24" customHeight="1">
      <c r="A1357" s="39">
        <v>187</v>
      </c>
      <c r="B1357" s="40" t="s">
        <v>1205</v>
      </c>
      <c r="C1357" s="40" t="s">
        <v>1206</v>
      </c>
      <c r="D1357" s="40" t="s">
        <v>235</v>
      </c>
      <c r="E1357" s="41">
        <v>579.84299999999996</v>
      </c>
      <c r="F1357" s="41">
        <v>20.809000000000001</v>
      </c>
      <c r="G1357" s="41">
        <v>12065.953</v>
      </c>
      <c r="H1357" s="41">
        <v>0</v>
      </c>
      <c r="I1357" s="41">
        <v>12065.953</v>
      </c>
      <c r="J1357" s="42">
        <v>3.4079999999999999E-2</v>
      </c>
      <c r="K1357" s="41">
        <v>19.761049440000001</v>
      </c>
    </row>
    <row r="1358" spans="1:11" s="2" customFormat="1" ht="13.5" customHeight="1">
      <c r="A1358" s="27"/>
      <c r="B1358" s="28"/>
      <c r="C1358" s="28" t="s">
        <v>1214</v>
      </c>
      <c r="D1358" s="28"/>
      <c r="E1358" s="29">
        <v>579.84299999999996</v>
      </c>
      <c r="F1358" s="29"/>
      <c r="G1358" s="29"/>
      <c r="H1358" s="29"/>
      <c r="I1358" s="29"/>
      <c r="J1358" s="30"/>
      <c r="K1358" s="29"/>
    </row>
    <row r="1359" spans="1:11" s="2" customFormat="1" ht="13.5" customHeight="1">
      <c r="A1359" s="31"/>
      <c r="B1359" s="32"/>
      <c r="C1359" s="32" t="s">
        <v>186</v>
      </c>
      <c r="D1359" s="32"/>
      <c r="E1359" s="33">
        <v>579.84299999999996</v>
      </c>
      <c r="F1359" s="33"/>
      <c r="G1359" s="33"/>
      <c r="H1359" s="33"/>
      <c r="I1359" s="33"/>
      <c r="J1359" s="34"/>
      <c r="K1359" s="33"/>
    </row>
    <row r="1360" spans="1:11" s="2" customFormat="1" ht="24" customHeight="1">
      <c r="A1360" s="19">
        <v>188</v>
      </c>
      <c r="B1360" s="20" t="s">
        <v>1215</v>
      </c>
      <c r="C1360" s="20" t="s">
        <v>1216</v>
      </c>
      <c r="D1360" s="20" t="s">
        <v>254</v>
      </c>
      <c r="E1360" s="21">
        <v>950</v>
      </c>
      <c r="F1360" s="21">
        <v>6.3380000000000001</v>
      </c>
      <c r="G1360" s="21">
        <v>523.45000000000005</v>
      </c>
      <c r="H1360" s="21">
        <v>5497.65</v>
      </c>
      <c r="I1360" s="21">
        <v>6021.1</v>
      </c>
      <c r="J1360" s="22">
        <v>5.0000000000000002E-5</v>
      </c>
      <c r="K1360" s="21">
        <v>4.7500000000000001E-2</v>
      </c>
    </row>
    <row r="1361" spans="1:11" s="2" customFormat="1" ht="13.5" customHeight="1">
      <c r="A1361" s="23"/>
      <c r="B1361" s="24"/>
      <c r="C1361" s="24" t="s">
        <v>1217</v>
      </c>
      <c r="D1361" s="24"/>
      <c r="E1361" s="25"/>
      <c r="F1361" s="25"/>
      <c r="G1361" s="25"/>
      <c r="H1361" s="25"/>
      <c r="I1361" s="25"/>
      <c r="J1361" s="26"/>
      <c r="K1361" s="25"/>
    </row>
    <row r="1362" spans="1:11" s="2" customFormat="1" ht="13.5" customHeight="1">
      <c r="A1362" s="27"/>
      <c r="B1362" s="28"/>
      <c r="C1362" s="28" t="s">
        <v>1218</v>
      </c>
      <c r="D1362" s="28"/>
      <c r="E1362" s="29">
        <v>950</v>
      </c>
      <c r="F1362" s="29"/>
      <c r="G1362" s="29"/>
      <c r="H1362" s="29"/>
      <c r="I1362" s="29"/>
      <c r="J1362" s="30"/>
      <c r="K1362" s="29"/>
    </row>
    <row r="1363" spans="1:11" s="2" customFormat="1" ht="13.5" customHeight="1">
      <c r="A1363" s="31"/>
      <c r="B1363" s="32"/>
      <c r="C1363" s="32" t="s">
        <v>186</v>
      </c>
      <c r="D1363" s="32"/>
      <c r="E1363" s="33">
        <v>950</v>
      </c>
      <c r="F1363" s="33"/>
      <c r="G1363" s="33"/>
      <c r="H1363" s="33"/>
      <c r="I1363" s="33"/>
      <c r="J1363" s="34"/>
      <c r="K1363" s="33"/>
    </row>
    <row r="1364" spans="1:11" s="2" customFormat="1" ht="13.5" customHeight="1">
      <c r="A1364" s="39">
        <v>189</v>
      </c>
      <c r="B1364" s="40" t="s">
        <v>1219</v>
      </c>
      <c r="C1364" s="40" t="s">
        <v>1220</v>
      </c>
      <c r="D1364" s="40" t="s">
        <v>183</v>
      </c>
      <c r="E1364" s="41">
        <v>2.613</v>
      </c>
      <c r="F1364" s="41">
        <v>284.78500000000003</v>
      </c>
      <c r="G1364" s="41">
        <v>744.14300000000003</v>
      </c>
      <c r="H1364" s="41">
        <v>0</v>
      </c>
      <c r="I1364" s="41">
        <v>744.14300000000003</v>
      </c>
      <c r="J1364" s="42">
        <v>0.54</v>
      </c>
      <c r="K1364" s="41">
        <v>1.4110199999999999</v>
      </c>
    </row>
    <row r="1365" spans="1:11" s="2" customFormat="1" ht="13.5" customHeight="1">
      <c r="A1365" s="27"/>
      <c r="B1365" s="28"/>
      <c r="C1365" s="28" t="s">
        <v>1221</v>
      </c>
      <c r="D1365" s="28"/>
      <c r="E1365" s="29">
        <v>2.375</v>
      </c>
      <c r="F1365" s="29"/>
      <c r="G1365" s="29"/>
      <c r="H1365" s="29"/>
      <c r="I1365" s="29"/>
      <c r="J1365" s="30"/>
      <c r="K1365" s="29"/>
    </row>
    <row r="1366" spans="1:11" s="2" customFormat="1" ht="13.5" customHeight="1">
      <c r="A1366" s="35"/>
      <c r="B1366" s="36"/>
      <c r="C1366" s="36" t="s">
        <v>199</v>
      </c>
      <c r="D1366" s="36"/>
      <c r="E1366" s="37">
        <v>2.375</v>
      </c>
      <c r="F1366" s="37"/>
      <c r="G1366" s="37"/>
      <c r="H1366" s="37"/>
      <c r="I1366" s="37"/>
      <c r="J1366" s="38"/>
      <c r="K1366" s="37"/>
    </row>
    <row r="1367" spans="1:11" s="2" customFormat="1" ht="13.5" customHeight="1">
      <c r="A1367" s="27"/>
      <c r="B1367" s="28"/>
      <c r="C1367" s="28" t="s">
        <v>1222</v>
      </c>
      <c r="D1367" s="28"/>
      <c r="E1367" s="29">
        <v>0.23799999999999999</v>
      </c>
      <c r="F1367" s="29"/>
      <c r="G1367" s="29"/>
      <c r="H1367" s="29"/>
      <c r="I1367" s="29"/>
      <c r="J1367" s="30"/>
      <c r="K1367" s="29"/>
    </row>
    <row r="1368" spans="1:11" s="2" customFormat="1" ht="13.5" customHeight="1">
      <c r="A1368" s="35"/>
      <c r="B1368" s="36"/>
      <c r="C1368" s="36" t="s">
        <v>199</v>
      </c>
      <c r="D1368" s="36"/>
      <c r="E1368" s="37">
        <v>0.23799999999999999</v>
      </c>
      <c r="F1368" s="37"/>
      <c r="G1368" s="37"/>
      <c r="H1368" s="37"/>
      <c r="I1368" s="37"/>
      <c r="J1368" s="38"/>
      <c r="K1368" s="37"/>
    </row>
    <row r="1369" spans="1:11" s="2" customFormat="1" ht="13.5" customHeight="1">
      <c r="A1369" s="31"/>
      <c r="B1369" s="32"/>
      <c r="C1369" s="32" t="s">
        <v>186</v>
      </c>
      <c r="D1369" s="32"/>
      <c r="E1369" s="33">
        <v>2.613</v>
      </c>
      <c r="F1369" s="33"/>
      <c r="G1369" s="33"/>
      <c r="H1369" s="33"/>
      <c r="I1369" s="33"/>
      <c r="J1369" s="34"/>
      <c r="K1369" s="33"/>
    </row>
    <row r="1370" spans="1:11" s="2" customFormat="1" ht="24" customHeight="1">
      <c r="A1370" s="19">
        <v>190</v>
      </c>
      <c r="B1370" s="20" t="s">
        <v>1215</v>
      </c>
      <c r="C1370" s="20" t="s">
        <v>1216</v>
      </c>
      <c r="D1370" s="20" t="s">
        <v>254</v>
      </c>
      <c r="E1370" s="21">
        <v>340</v>
      </c>
      <c r="F1370" s="21">
        <v>6.3380000000000001</v>
      </c>
      <c r="G1370" s="21">
        <v>187.34</v>
      </c>
      <c r="H1370" s="21">
        <v>1967.58</v>
      </c>
      <c r="I1370" s="21">
        <v>2154.92</v>
      </c>
      <c r="J1370" s="22">
        <v>5.0000000000000002E-5</v>
      </c>
      <c r="K1370" s="21">
        <v>1.7000000000000001E-2</v>
      </c>
    </row>
    <row r="1371" spans="1:11" s="2" customFormat="1" ht="13.5" customHeight="1">
      <c r="A1371" s="27"/>
      <c r="B1371" s="28"/>
      <c r="C1371" s="28" t="s">
        <v>1223</v>
      </c>
      <c r="D1371" s="28"/>
      <c r="E1371" s="29">
        <v>340</v>
      </c>
      <c r="F1371" s="29"/>
      <c r="G1371" s="29"/>
      <c r="H1371" s="29"/>
      <c r="I1371" s="29"/>
      <c r="J1371" s="30"/>
      <c r="K1371" s="29"/>
    </row>
    <row r="1372" spans="1:11" s="2" customFormat="1" ht="13.5" customHeight="1">
      <c r="A1372" s="31"/>
      <c r="B1372" s="32"/>
      <c r="C1372" s="32" t="s">
        <v>186</v>
      </c>
      <c r="D1372" s="32"/>
      <c r="E1372" s="33">
        <v>340</v>
      </c>
      <c r="F1372" s="33"/>
      <c r="G1372" s="33"/>
      <c r="H1372" s="33"/>
      <c r="I1372" s="33"/>
      <c r="J1372" s="34"/>
      <c r="K1372" s="33"/>
    </row>
    <row r="1373" spans="1:11" s="2" customFormat="1" ht="24" customHeight="1">
      <c r="A1373" s="19">
        <v>191</v>
      </c>
      <c r="B1373" s="20" t="s">
        <v>1224</v>
      </c>
      <c r="C1373" s="20" t="s">
        <v>1225</v>
      </c>
      <c r="D1373" s="20" t="s">
        <v>254</v>
      </c>
      <c r="E1373" s="21">
        <v>645</v>
      </c>
      <c r="F1373" s="21">
        <v>3.69</v>
      </c>
      <c r="G1373" s="21">
        <v>0</v>
      </c>
      <c r="H1373" s="21">
        <v>2380.0500000000002</v>
      </c>
      <c r="I1373" s="21">
        <v>2380.0500000000002</v>
      </c>
      <c r="J1373" s="22">
        <v>0</v>
      </c>
      <c r="K1373" s="21">
        <v>0</v>
      </c>
    </row>
    <row r="1374" spans="1:11" s="2" customFormat="1" ht="13.5" customHeight="1">
      <c r="A1374" s="27"/>
      <c r="B1374" s="28"/>
      <c r="C1374" s="28" t="s">
        <v>1226</v>
      </c>
      <c r="D1374" s="28"/>
      <c r="E1374" s="29">
        <v>645</v>
      </c>
      <c r="F1374" s="29"/>
      <c r="G1374" s="29"/>
      <c r="H1374" s="29"/>
      <c r="I1374" s="29"/>
      <c r="J1374" s="30"/>
      <c r="K1374" s="29"/>
    </row>
    <row r="1375" spans="1:11" s="2" customFormat="1" ht="13.5" customHeight="1">
      <c r="A1375" s="31"/>
      <c r="B1375" s="32"/>
      <c r="C1375" s="32" t="s">
        <v>186</v>
      </c>
      <c r="D1375" s="32"/>
      <c r="E1375" s="33">
        <v>645</v>
      </c>
      <c r="F1375" s="33"/>
      <c r="G1375" s="33"/>
      <c r="H1375" s="33"/>
      <c r="I1375" s="33"/>
      <c r="J1375" s="34"/>
      <c r="K1375" s="33"/>
    </row>
    <row r="1376" spans="1:11" s="2" customFormat="1" ht="24" customHeight="1">
      <c r="A1376" s="39">
        <v>192</v>
      </c>
      <c r="B1376" s="40" t="s">
        <v>1227</v>
      </c>
      <c r="C1376" s="40" t="s">
        <v>1228</v>
      </c>
      <c r="D1376" s="40" t="s">
        <v>183</v>
      </c>
      <c r="E1376" s="41">
        <v>10.739000000000001</v>
      </c>
      <c r="F1376" s="41">
        <v>283.46699999999998</v>
      </c>
      <c r="G1376" s="41">
        <v>3044.152</v>
      </c>
      <c r="H1376" s="41">
        <v>0</v>
      </c>
      <c r="I1376" s="41">
        <v>3044.152</v>
      </c>
      <c r="J1376" s="42">
        <v>0.78</v>
      </c>
      <c r="K1376" s="41">
        <v>8.3764199999999995</v>
      </c>
    </row>
    <row r="1377" spans="1:11" s="2" customFormat="1" ht="13.5" customHeight="1">
      <c r="A1377" s="27"/>
      <c r="B1377" s="28"/>
      <c r="C1377" s="28" t="s">
        <v>1229</v>
      </c>
      <c r="D1377" s="28"/>
      <c r="E1377" s="29">
        <v>8.0630000000000006</v>
      </c>
      <c r="F1377" s="29"/>
      <c r="G1377" s="29"/>
      <c r="H1377" s="29"/>
      <c r="I1377" s="29"/>
      <c r="J1377" s="30"/>
      <c r="K1377" s="29"/>
    </row>
    <row r="1378" spans="1:11" s="2" customFormat="1" ht="13.5" customHeight="1">
      <c r="A1378" s="27"/>
      <c r="B1378" s="28"/>
      <c r="C1378" s="28" t="s">
        <v>1230</v>
      </c>
      <c r="D1378" s="28"/>
      <c r="E1378" s="29">
        <v>1.7</v>
      </c>
      <c r="F1378" s="29"/>
      <c r="G1378" s="29"/>
      <c r="H1378" s="29"/>
      <c r="I1378" s="29"/>
      <c r="J1378" s="30"/>
      <c r="K1378" s="29"/>
    </row>
    <row r="1379" spans="1:11" s="2" customFormat="1" ht="13.5" customHeight="1">
      <c r="A1379" s="35"/>
      <c r="B1379" s="36"/>
      <c r="C1379" s="36" t="s">
        <v>199</v>
      </c>
      <c r="D1379" s="36"/>
      <c r="E1379" s="37">
        <v>9.7629999999999999</v>
      </c>
      <c r="F1379" s="37"/>
      <c r="G1379" s="37"/>
      <c r="H1379" s="37"/>
      <c r="I1379" s="37"/>
      <c r="J1379" s="38"/>
      <c r="K1379" s="37"/>
    </row>
    <row r="1380" spans="1:11" s="2" customFormat="1" ht="13.5" customHeight="1">
      <c r="A1380" s="27"/>
      <c r="B1380" s="28"/>
      <c r="C1380" s="28" t="s">
        <v>1231</v>
      </c>
      <c r="D1380" s="28"/>
      <c r="E1380" s="29">
        <v>0.97599999999999998</v>
      </c>
      <c r="F1380" s="29"/>
      <c r="G1380" s="29"/>
      <c r="H1380" s="29"/>
      <c r="I1380" s="29"/>
      <c r="J1380" s="30"/>
      <c r="K1380" s="29"/>
    </row>
    <row r="1381" spans="1:11" s="2" customFormat="1" ht="13.5" customHeight="1">
      <c r="A1381" s="35"/>
      <c r="B1381" s="36"/>
      <c r="C1381" s="36" t="s">
        <v>199</v>
      </c>
      <c r="D1381" s="36"/>
      <c r="E1381" s="37">
        <v>0.97599999999999998</v>
      </c>
      <c r="F1381" s="37"/>
      <c r="G1381" s="37"/>
      <c r="H1381" s="37"/>
      <c r="I1381" s="37"/>
      <c r="J1381" s="38"/>
      <c r="K1381" s="37"/>
    </row>
    <row r="1382" spans="1:11" s="2" customFormat="1" ht="13.5" customHeight="1">
      <c r="A1382" s="31"/>
      <c r="B1382" s="32"/>
      <c r="C1382" s="32" t="s">
        <v>186</v>
      </c>
      <c r="D1382" s="32"/>
      <c r="E1382" s="33">
        <v>10.739000000000001</v>
      </c>
      <c r="F1382" s="33"/>
      <c r="G1382" s="33"/>
      <c r="H1382" s="33"/>
      <c r="I1382" s="33"/>
      <c r="J1382" s="34"/>
      <c r="K1382" s="33"/>
    </row>
    <row r="1383" spans="1:11" s="2" customFormat="1" ht="28.5" customHeight="1">
      <c r="A1383" s="15"/>
      <c r="B1383" s="16" t="s">
        <v>100</v>
      </c>
      <c r="C1383" s="16" t="s">
        <v>39</v>
      </c>
      <c r="D1383" s="16"/>
      <c r="E1383" s="17"/>
      <c r="F1383" s="17"/>
      <c r="G1383" s="17">
        <v>0</v>
      </c>
      <c r="H1383" s="17">
        <v>3071.56</v>
      </c>
      <c r="I1383" s="17">
        <v>3071.56</v>
      </c>
      <c r="J1383" s="18"/>
      <c r="K1383" s="17">
        <v>0</v>
      </c>
    </row>
    <row r="1384" spans="1:11" s="2" customFormat="1" ht="24" customHeight="1">
      <c r="A1384" s="19">
        <v>193</v>
      </c>
      <c r="B1384" s="20" t="s">
        <v>1232</v>
      </c>
      <c r="C1384" s="20" t="s">
        <v>1233</v>
      </c>
      <c r="D1384" s="20" t="s">
        <v>1152</v>
      </c>
      <c r="E1384" s="21">
        <v>722.72</v>
      </c>
      <c r="F1384" s="21">
        <v>4.25</v>
      </c>
      <c r="G1384" s="21">
        <v>0</v>
      </c>
      <c r="H1384" s="21">
        <v>3071.56</v>
      </c>
      <c r="I1384" s="21">
        <v>3071.56</v>
      </c>
      <c r="J1384" s="22">
        <v>0</v>
      </c>
      <c r="K1384" s="21">
        <v>0</v>
      </c>
    </row>
    <row r="1385" spans="1:11" s="2" customFormat="1" ht="30.75" customHeight="1">
      <c r="A1385" s="11"/>
      <c r="B1385" s="12" t="s">
        <v>101</v>
      </c>
      <c r="C1385" s="12" t="s">
        <v>102</v>
      </c>
      <c r="D1385" s="12"/>
      <c r="E1385" s="13"/>
      <c r="F1385" s="13"/>
      <c r="G1385" s="13">
        <v>67239.482000000004</v>
      </c>
      <c r="H1385" s="13">
        <v>47214.993000000002</v>
      </c>
      <c r="I1385" s="13">
        <v>114454.47500000001</v>
      </c>
      <c r="J1385" s="14"/>
      <c r="K1385" s="13">
        <v>9.6755881000000006</v>
      </c>
    </row>
    <row r="1386" spans="1:11" s="2" customFormat="1" ht="28.5" customHeight="1">
      <c r="A1386" s="15"/>
      <c r="B1386" s="16" t="s">
        <v>103</v>
      </c>
      <c r="C1386" s="16" t="s">
        <v>104</v>
      </c>
      <c r="D1386" s="16"/>
      <c r="E1386" s="17"/>
      <c r="F1386" s="17"/>
      <c r="G1386" s="17">
        <v>54104.319000000003</v>
      </c>
      <c r="H1386" s="17">
        <v>37914.142</v>
      </c>
      <c r="I1386" s="17">
        <v>92018.460999999996</v>
      </c>
      <c r="J1386" s="18"/>
      <c r="K1386" s="17">
        <v>7.6962213999999998</v>
      </c>
    </row>
    <row r="1387" spans="1:11" s="2" customFormat="1" ht="24" customHeight="1">
      <c r="A1387" s="19">
        <v>194</v>
      </c>
      <c r="B1387" s="20" t="s">
        <v>1234</v>
      </c>
      <c r="C1387" s="20" t="s">
        <v>1235</v>
      </c>
      <c r="D1387" s="20" t="s">
        <v>235</v>
      </c>
      <c r="E1387" s="21">
        <v>745.73299999999995</v>
      </c>
      <c r="F1387" s="21">
        <v>76.981999999999999</v>
      </c>
      <c r="G1387" s="21">
        <v>33085.19</v>
      </c>
      <c r="H1387" s="21">
        <v>24322.828000000001</v>
      </c>
      <c r="I1387" s="21">
        <v>57408.017999999996</v>
      </c>
      <c r="J1387" s="22">
        <v>6.8700000000000002E-3</v>
      </c>
      <c r="K1387" s="21">
        <v>5.1231857099999996</v>
      </c>
    </row>
    <row r="1388" spans="1:11" s="2" customFormat="1" ht="13.5" customHeight="1">
      <c r="A1388" s="23"/>
      <c r="B1388" s="24"/>
      <c r="C1388" s="24" t="s">
        <v>1236</v>
      </c>
      <c r="D1388" s="24"/>
      <c r="E1388" s="25"/>
      <c r="F1388" s="25"/>
      <c r="G1388" s="25"/>
      <c r="H1388" s="25"/>
      <c r="I1388" s="25"/>
      <c r="J1388" s="26"/>
      <c r="K1388" s="25"/>
    </row>
    <row r="1389" spans="1:11" s="2" customFormat="1" ht="13.5" customHeight="1">
      <c r="A1389" s="27"/>
      <c r="B1389" s="28"/>
      <c r="C1389" s="28" t="s">
        <v>1202</v>
      </c>
      <c r="D1389" s="28"/>
      <c r="E1389" s="29">
        <v>730.70399999999995</v>
      </c>
      <c r="F1389" s="29"/>
      <c r="G1389" s="29"/>
      <c r="H1389" s="29"/>
      <c r="I1389" s="29"/>
      <c r="J1389" s="30"/>
      <c r="K1389" s="29"/>
    </row>
    <row r="1390" spans="1:11" s="2" customFormat="1" ht="13.5" customHeight="1">
      <c r="A1390" s="35"/>
      <c r="B1390" s="36"/>
      <c r="C1390" s="36" t="s">
        <v>199</v>
      </c>
      <c r="D1390" s="36"/>
      <c r="E1390" s="37">
        <v>730.70399999999995</v>
      </c>
      <c r="F1390" s="37"/>
      <c r="G1390" s="37"/>
      <c r="H1390" s="37"/>
      <c r="I1390" s="37"/>
      <c r="J1390" s="38"/>
      <c r="K1390" s="37"/>
    </row>
    <row r="1391" spans="1:11" s="2" customFormat="1" ht="13.5" customHeight="1">
      <c r="A1391" s="23"/>
      <c r="B1391" s="24"/>
      <c r="C1391" s="24" t="s">
        <v>1237</v>
      </c>
      <c r="D1391" s="24"/>
      <c r="E1391" s="25"/>
      <c r="F1391" s="25"/>
      <c r="G1391" s="25"/>
      <c r="H1391" s="25"/>
      <c r="I1391" s="25"/>
      <c r="J1391" s="26"/>
      <c r="K1391" s="25"/>
    </row>
    <row r="1392" spans="1:11" s="2" customFormat="1" ht="13.5" customHeight="1">
      <c r="A1392" s="27"/>
      <c r="B1392" s="28"/>
      <c r="C1392" s="28" t="s">
        <v>1204</v>
      </c>
      <c r="D1392" s="28"/>
      <c r="E1392" s="29">
        <v>15.029</v>
      </c>
      <c r="F1392" s="29"/>
      <c r="G1392" s="29"/>
      <c r="H1392" s="29"/>
      <c r="I1392" s="29"/>
      <c r="J1392" s="30"/>
      <c r="K1392" s="29"/>
    </row>
    <row r="1393" spans="1:11" s="2" customFormat="1" ht="13.5" customHeight="1">
      <c r="A1393" s="35"/>
      <c r="B1393" s="36"/>
      <c r="C1393" s="36" t="s">
        <v>199</v>
      </c>
      <c r="D1393" s="36"/>
      <c r="E1393" s="37">
        <v>15.029</v>
      </c>
      <c r="F1393" s="37"/>
      <c r="G1393" s="37"/>
      <c r="H1393" s="37"/>
      <c r="I1393" s="37"/>
      <c r="J1393" s="38"/>
      <c r="K1393" s="37"/>
    </row>
    <row r="1394" spans="1:11" s="2" customFormat="1" ht="13.5" customHeight="1">
      <c r="A1394" s="31"/>
      <c r="B1394" s="32"/>
      <c r="C1394" s="32" t="s">
        <v>186</v>
      </c>
      <c r="D1394" s="32"/>
      <c r="E1394" s="33">
        <v>745.73299999999995</v>
      </c>
      <c r="F1394" s="33"/>
      <c r="G1394" s="33"/>
      <c r="H1394" s="33"/>
      <c r="I1394" s="33"/>
      <c r="J1394" s="34"/>
      <c r="K1394" s="33"/>
    </row>
    <row r="1395" spans="1:11" s="2" customFormat="1" ht="24" customHeight="1">
      <c r="A1395" s="19">
        <v>195</v>
      </c>
      <c r="B1395" s="20" t="s">
        <v>1238</v>
      </c>
      <c r="C1395" s="20" t="s">
        <v>1239</v>
      </c>
      <c r="D1395" s="20" t="s">
        <v>235</v>
      </c>
      <c r="E1395" s="21">
        <v>323.51400000000001</v>
      </c>
      <c r="F1395" s="21">
        <v>81.221000000000004</v>
      </c>
      <c r="G1395" s="21">
        <v>14353.022000000001</v>
      </c>
      <c r="H1395" s="21">
        <v>11923.109</v>
      </c>
      <c r="I1395" s="21">
        <v>26276.131000000001</v>
      </c>
      <c r="J1395" s="22">
        <v>6.8700000000000002E-3</v>
      </c>
      <c r="K1395" s="21">
        <v>2.2225411799999999</v>
      </c>
    </row>
    <row r="1396" spans="1:11" s="2" customFormat="1" ht="13.5" customHeight="1">
      <c r="A1396" s="23"/>
      <c r="B1396" s="24"/>
      <c r="C1396" s="24" t="s">
        <v>1240</v>
      </c>
      <c r="D1396" s="24"/>
      <c r="E1396" s="25"/>
      <c r="F1396" s="25"/>
      <c r="G1396" s="25"/>
      <c r="H1396" s="25"/>
      <c r="I1396" s="25"/>
      <c r="J1396" s="26"/>
      <c r="K1396" s="25"/>
    </row>
    <row r="1397" spans="1:11" s="2" customFormat="1" ht="13.5" customHeight="1">
      <c r="A1397" s="23"/>
      <c r="B1397" s="24"/>
      <c r="C1397" s="24" t="s">
        <v>808</v>
      </c>
      <c r="D1397" s="24"/>
      <c r="E1397" s="25"/>
      <c r="F1397" s="25"/>
      <c r="G1397" s="25"/>
      <c r="H1397" s="25"/>
      <c r="I1397" s="25"/>
      <c r="J1397" s="26"/>
      <c r="K1397" s="25"/>
    </row>
    <row r="1398" spans="1:11" s="2" customFormat="1" ht="13.5" customHeight="1">
      <c r="A1398" s="27"/>
      <c r="B1398" s="28"/>
      <c r="C1398" s="28" t="s">
        <v>1241</v>
      </c>
      <c r="D1398" s="28"/>
      <c r="E1398" s="29">
        <v>88.352999999999994</v>
      </c>
      <c r="F1398" s="29"/>
      <c r="G1398" s="29"/>
      <c r="H1398" s="29"/>
      <c r="I1398" s="29"/>
      <c r="J1398" s="30"/>
      <c r="K1398" s="29"/>
    </row>
    <row r="1399" spans="1:11" s="2" customFormat="1" ht="13.5" customHeight="1">
      <c r="A1399" s="27"/>
      <c r="B1399" s="28"/>
      <c r="C1399" s="28" t="s">
        <v>1242</v>
      </c>
      <c r="D1399" s="28"/>
      <c r="E1399" s="29">
        <v>4.4180000000000001</v>
      </c>
      <c r="F1399" s="29"/>
      <c r="G1399" s="29"/>
      <c r="H1399" s="29"/>
      <c r="I1399" s="29"/>
      <c r="J1399" s="30"/>
      <c r="K1399" s="29"/>
    </row>
    <row r="1400" spans="1:11" s="2" customFormat="1" ht="13.5" customHeight="1">
      <c r="A1400" s="27"/>
      <c r="B1400" s="28"/>
      <c r="C1400" s="28" t="s">
        <v>1243</v>
      </c>
      <c r="D1400" s="28"/>
      <c r="E1400" s="29">
        <v>5.6459999999999999</v>
      </c>
      <c r="F1400" s="29"/>
      <c r="G1400" s="29"/>
      <c r="H1400" s="29"/>
      <c r="I1400" s="29"/>
      <c r="J1400" s="30"/>
      <c r="K1400" s="29"/>
    </row>
    <row r="1401" spans="1:11" s="2" customFormat="1" ht="13.5" customHeight="1">
      <c r="A1401" s="27"/>
      <c r="B1401" s="28"/>
      <c r="C1401" s="28" t="s">
        <v>1244</v>
      </c>
      <c r="D1401" s="28"/>
      <c r="E1401" s="29">
        <v>-3.15</v>
      </c>
      <c r="F1401" s="29"/>
      <c r="G1401" s="29"/>
      <c r="H1401" s="29"/>
      <c r="I1401" s="29"/>
      <c r="J1401" s="30"/>
      <c r="K1401" s="29"/>
    </row>
    <row r="1402" spans="1:11" s="2" customFormat="1" ht="13.5" customHeight="1">
      <c r="A1402" s="27"/>
      <c r="B1402" s="28"/>
      <c r="C1402" s="28" t="s">
        <v>1245</v>
      </c>
      <c r="D1402" s="28"/>
      <c r="E1402" s="29">
        <v>-1.5</v>
      </c>
      <c r="F1402" s="29"/>
      <c r="G1402" s="29"/>
      <c r="H1402" s="29"/>
      <c r="I1402" s="29"/>
      <c r="J1402" s="30"/>
      <c r="K1402" s="29"/>
    </row>
    <row r="1403" spans="1:11" s="2" customFormat="1" ht="13.5" customHeight="1">
      <c r="A1403" s="35"/>
      <c r="B1403" s="36"/>
      <c r="C1403" s="36" t="s">
        <v>199</v>
      </c>
      <c r="D1403" s="36"/>
      <c r="E1403" s="37">
        <v>93.766999999999996</v>
      </c>
      <c r="F1403" s="37"/>
      <c r="G1403" s="37"/>
      <c r="H1403" s="37"/>
      <c r="I1403" s="37"/>
      <c r="J1403" s="38"/>
      <c r="K1403" s="37"/>
    </row>
    <row r="1404" spans="1:11" s="2" customFormat="1" ht="13.5" customHeight="1">
      <c r="A1404" s="23"/>
      <c r="B1404" s="24"/>
      <c r="C1404" s="24" t="s">
        <v>811</v>
      </c>
      <c r="D1404" s="24"/>
      <c r="E1404" s="25"/>
      <c r="F1404" s="25"/>
      <c r="G1404" s="25"/>
      <c r="H1404" s="25"/>
      <c r="I1404" s="25"/>
      <c r="J1404" s="26"/>
      <c r="K1404" s="25"/>
    </row>
    <row r="1405" spans="1:11" s="2" customFormat="1" ht="13.5" customHeight="1">
      <c r="A1405" s="27"/>
      <c r="B1405" s="28"/>
      <c r="C1405" s="28" t="s">
        <v>1241</v>
      </c>
      <c r="D1405" s="28"/>
      <c r="E1405" s="29">
        <v>88.352999999999994</v>
      </c>
      <c r="F1405" s="29"/>
      <c r="G1405" s="29"/>
      <c r="H1405" s="29"/>
      <c r="I1405" s="29"/>
      <c r="J1405" s="30"/>
      <c r="K1405" s="29"/>
    </row>
    <row r="1406" spans="1:11" s="2" customFormat="1" ht="13.5" customHeight="1">
      <c r="A1406" s="27"/>
      <c r="B1406" s="28"/>
      <c r="C1406" s="28" t="s">
        <v>1242</v>
      </c>
      <c r="D1406" s="28"/>
      <c r="E1406" s="29">
        <v>4.4180000000000001</v>
      </c>
      <c r="F1406" s="29"/>
      <c r="G1406" s="29"/>
      <c r="H1406" s="29"/>
      <c r="I1406" s="29"/>
      <c r="J1406" s="30"/>
      <c r="K1406" s="29"/>
    </row>
    <row r="1407" spans="1:11" s="2" customFormat="1" ht="13.5" customHeight="1">
      <c r="A1407" s="27"/>
      <c r="B1407" s="28"/>
      <c r="C1407" s="28" t="s">
        <v>1246</v>
      </c>
      <c r="D1407" s="28"/>
      <c r="E1407" s="29">
        <v>2.4860000000000002</v>
      </c>
      <c r="F1407" s="29"/>
      <c r="G1407" s="29"/>
      <c r="H1407" s="29"/>
      <c r="I1407" s="29"/>
      <c r="J1407" s="30"/>
      <c r="K1407" s="29"/>
    </row>
    <row r="1408" spans="1:11" s="2" customFormat="1" ht="13.5" customHeight="1">
      <c r="A1408" s="27"/>
      <c r="B1408" s="28"/>
      <c r="C1408" s="28" t="s">
        <v>1244</v>
      </c>
      <c r="D1408" s="28"/>
      <c r="E1408" s="29">
        <v>-3.15</v>
      </c>
      <c r="F1408" s="29"/>
      <c r="G1408" s="29"/>
      <c r="H1408" s="29"/>
      <c r="I1408" s="29"/>
      <c r="J1408" s="30"/>
      <c r="K1408" s="29"/>
    </row>
    <row r="1409" spans="1:11" s="2" customFormat="1" ht="13.5" customHeight="1">
      <c r="A1409" s="27"/>
      <c r="B1409" s="28"/>
      <c r="C1409" s="28" t="s">
        <v>1245</v>
      </c>
      <c r="D1409" s="28"/>
      <c r="E1409" s="29">
        <v>-1.5</v>
      </c>
      <c r="F1409" s="29"/>
      <c r="G1409" s="29"/>
      <c r="H1409" s="29"/>
      <c r="I1409" s="29"/>
      <c r="J1409" s="30"/>
      <c r="K1409" s="29"/>
    </row>
    <row r="1410" spans="1:11" s="2" customFormat="1" ht="13.5" customHeight="1">
      <c r="A1410" s="35"/>
      <c r="B1410" s="36"/>
      <c r="C1410" s="36" t="s">
        <v>199</v>
      </c>
      <c r="D1410" s="36"/>
      <c r="E1410" s="37">
        <v>90.606999999999999</v>
      </c>
      <c r="F1410" s="37"/>
      <c r="G1410" s="37"/>
      <c r="H1410" s="37"/>
      <c r="I1410" s="37"/>
      <c r="J1410" s="38"/>
      <c r="K1410" s="37"/>
    </row>
    <row r="1411" spans="1:11" s="2" customFormat="1" ht="13.5" customHeight="1">
      <c r="A1411" s="23"/>
      <c r="B1411" s="24"/>
      <c r="C1411" s="24" t="s">
        <v>813</v>
      </c>
      <c r="D1411" s="24"/>
      <c r="E1411" s="25"/>
      <c r="F1411" s="25"/>
      <c r="G1411" s="25"/>
      <c r="H1411" s="25"/>
      <c r="I1411" s="25"/>
      <c r="J1411" s="26"/>
      <c r="K1411" s="25"/>
    </row>
    <row r="1412" spans="1:11" s="2" customFormat="1" ht="13.5" customHeight="1">
      <c r="A1412" s="27"/>
      <c r="B1412" s="28"/>
      <c r="C1412" s="28" t="s">
        <v>1247</v>
      </c>
      <c r="D1412" s="28"/>
      <c r="E1412" s="29">
        <v>72.843999999999994</v>
      </c>
      <c r="F1412" s="29"/>
      <c r="G1412" s="29"/>
      <c r="H1412" s="29"/>
      <c r="I1412" s="29"/>
      <c r="J1412" s="30"/>
      <c r="K1412" s="29"/>
    </row>
    <row r="1413" spans="1:11" s="2" customFormat="1" ht="13.5" customHeight="1">
      <c r="A1413" s="27"/>
      <c r="B1413" s="28"/>
      <c r="C1413" s="28" t="s">
        <v>1248</v>
      </c>
      <c r="D1413" s="28"/>
      <c r="E1413" s="29">
        <v>2.3759999999999999</v>
      </c>
      <c r="F1413" s="29"/>
      <c r="G1413" s="29"/>
      <c r="H1413" s="29"/>
      <c r="I1413" s="29"/>
      <c r="J1413" s="30"/>
      <c r="K1413" s="29"/>
    </row>
    <row r="1414" spans="1:11" s="2" customFormat="1" ht="13.5" customHeight="1">
      <c r="A1414" s="27"/>
      <c r="B1414" s="28"/>
      <c r="C1414" s="28" t="s">
        <v>1249</v>
      </c>
      <c r="D1414" s="28"/>
      <c r="E1414" s="29">
        <v>-3.6</v>
      </c>
      <c r="F1414" s="29"/>
      <c r="G1414" s="29"/>
      <c r="H1414" s="29"/>
      <c r="I1414" s="29"/>
      <c r="J1414" s="30"/>
      <c r="K1414" s="29"/>
    </row>
    <row r="1415" spans="1:11" s="2" customFormat="1" ht="13.5" customHeight="1">
      <c r="A1415" s="35"/>
      <c r="B1415" s="36"/>
      <c r="C1415" s="36" t="s">
        <v>199</v>
      </c>
      <c r="D1415" s="36"/>
      <c r="E1415" s="37">
        <v>71.62</v>
      </c>
      <c r="F1415" s="37"/>
      <c r="G1415" s="37"/>
      <c r="H1415" s="37"/>
      <c r="I1415" s="37"/>
      <c r="J1415" s="38"/>
      <c r="K1415" s="37"/>
    </row>
    <row r="1416" spans="1:11" s="2" customFormat="1" ht="13.5" customHeight="1">
      <c r="A1416" s="23"/>
      <c r="B1416" s="24"/>
      <c r="C1416" s="24" t="s">
        <v>824</v>
      </c>
      <c r="D1416" s="24"/>
      <c r="E1416" s="25"/>
      <c r="F1416" s="25"/>
      <c r="G1416" s="25"/>
      <c r="H1416" s="25"/>
      <c r="I1416" s="25"/>
      <c r="J1416" s="26"/>
      <c r="K1416" s="25"/>
    </row>
    <row r="1417" spans="1:11" s="2" customFormat="1" ht="13.5" customHeight="1">
      <c r="A1417" s="27"/>
      <c r="B1417" s="28"/>
      <c r="C1417" s="28" t="s">
        <v>1250</v>
      </c>
      <c r="D1417" s="28"/>
      <c r="E1417" s="29">
        <v>64.400000000000006</v>
      </c>
      <c r="F1417" s="29"/>
      <c r="G1417" s="29"/>
      <c r="H1417" s="29"/>
      <c r="I1417" s="29"/>
      <c r="J1417" s="30"/>
      <c r="K1417" s="29"/>
    </row>
    <row r="1418" spans="1:11" s="2" customFormat="1" ht="13.5" customHeight="1">
      <c r="A1418" s="27"/>
      <c r="B1418" s="28"/>
      <c r="C1418" s="28" t="s">
        <v>1251</v>
      </c>
      <c r="D1418" s="28"/>
      <c r="E1418" s="29">
        <v>4.62</v>
      </c>
      <c r="F1418" s="29"/>
      <c r="G1418" s="29"/>
      <c r="H1418" s="29"/>
      <c r="I1418" s="29"/>
      <c r="J1418" s="30"/>
      <c r="K1418" s="29"/>
    </row>
    <row r="1419" spans="1:11" s="2" customFormat="1" ht="13.5" customHeight="1">
      <c r="A1419" s="27"/>
      <c r="B1419" s="28"/>
      <c r="C1419" s="28" t="s">
        <v>1252</v>
      </c>
      <c r="D1419" s="28"/>
      <c r="E1419" s="29">
        <v>-9</v>
      </c>
      <c r="F1419" s="29"/>
      <c r="G1419" s="29"/>
      <c r="H1419" s="29"/>
      <c r="I1419" s="29"/>
      <c r="J1419" s="30"/>
      <c r="K1419" s="29"/>
    </row>
    <row r="1420" spans="1:11" s="2" customFormat="1" ht="13.5" customHeight="1">
      <c r="A1420" s="35"/>
      <c r="B1420" s="36"/>
      <c r="C1420" s="36" t="s">
        <v>199</v>
      </c>
      <c r="D1420" s="36"/>
      <c r="E1420" s="37">
        <v>60.02</v>
      </c>
      <c r="F1420" s="37"/>
      <c r="G1420" s="37"/>
      <c r="H1420" s="37"/>
      <c r="I1420" s="37"/>
      <c r="J1420" s="38"/>
      <c r="K1420" s="37"/>
    </row>
    <row r="1421" spans="1:11" s="2" customFormat="1" ht="13.5" customHeight="1">
      <c r="A1421" s="27"/>
      <c r="B1421" s="28"/>
      <c r="C1421" s="28" t="s">
        <v>1253</v>
      </c>
      <c r="D1421" s="28"/>
      <c r="E1421" s="29">
        <v>7.5</v>
      </c>
      <c r="F1421" s="29"/>
      <c r="G1421" s="29"/>
      <c r="H1421" s="29"/>
      <c r="I1421" s="29"/>
      <c r="J1421" s="30"/>
      <c r="K1421" s="29"/>
    </row>
    <row r="1422" spans="1:11" s="2" customFormat="1" ht="13.5" customHeight="1">
      <c r="A1422" s="35"/>
      <c r="B1422" s="36"/>
      <c r="C1422" s="36" t="s">
        <v>199</v>
      </c>
      <c r="D1422" s="36"/>
      <c r="E1422" s="37">
        <v>7.5</v>
      </c>
      <c r="F1422" s="37"/>
      <c r="G1422" s="37"/>
      <c r="H1422" s="37"/>
      <c r="I1422" s="37"/>
      <c r="J1422" s="38"/>
      <c r="K1422" s="37"/>
    </row>
    <row r="1423" spans="1:11" s="2" customFormat="1" ht="13.5" customHeight="1">
      <c r="A1423" s="31"/>
      <c r="B1423" s="32"/>
      <c r="C1423" s="32" t="s">
        <v>186</v>
      </c>
      <c r="D1423" s="32"/>
      <c r="E1423" s="33">
        <v>323.51400000000001</v>
      </c>
      <c r="F1423" s="33"/>
      <c r="G1423" s="33"/>
      <c r="H1423" s="33"/>
      <c r="I1423" s="33"/>
      <c r="J1423" s="34"/>
      <c r="K1423" s="33"/>
    </row>
    <row r="1424" spans="1:11" s="2" customFormat="1" ht="24" customHeight="1">
      <c r="A1424" s="19">
        <v>196</v>
      </c>
      <c r="B1424" s="20" t="s">
        <v>1254</v>
      </c>
      <c r="C1424" s="20" t="s">
        <v>1255</v>
      </c>
      <c r="D1424" s="20" t="s">
        <v>235</v>
      </c>
      <c r="E1424" s="21">
        <v>745.73299999999995</v>
      </c>
      <c r="F1424" s="21">
        <v>11.176</v>
      </c>
      <c r="G1424" s="21">
        <v>6666.107</v>
      </c>
      <c r="H1424" s="21">
        <v>1668.2049999999999</v>
      </c>
      <c r="I1424" s="21">
        <v>8334.3119999999999</v>
      </c>
      <c r="J1424" s="22">
        <v>4.6999999999999999E-4</v>
      </c>
      <c r="K1424" s="21">
        <v>0.35049450999999998</v>
      </c>
    </row>
    <row r="1425" spans="1:11" s="2" customFormat="1" ht="13.5" customHeight="1">
      <c r="A1425" s="27"/>
      <c r="B1425" s="28"/>
      <c r="C1425" s="28" t="s">
        <v>1256</v>
      </c>
      <c r="D1425" s="28"/>
      <c r="E1425" s="29">
        <v>745.73299999999995</v>
      </c>
      <c r="F1425" s="29"/>
      <c r="G1425" s="29"/>
      <c r="H1425" s="29"/>
      <c r="I1425" s="29"/>
      <c r="J1425" s="30"/>
      <c r="K1425" s="29"/>
    </row>
    <row r="1426" spans="1:11" s="2" customFormat="1" ht="13.5" customHeight="1">
      <c r="A1426" s="31"/>
      <c r="B1426" s="32"/>
      <c r="C1426" s="32" t="s">
        <v>186</v>
      </c>
      <c r="D1426" s="32"/>
      <c r="E1426" s="33">
        <v>745.73299999999995</v>
      </c>
      <c r="F1426" s="33"/>
      <c r="G1426" s="33"/>
      <c r="H1426" s="33"/>
      <c r="I1426" s="33"/>
      <c r="J1426" s="34"/>
      <c r="K1426" s="33"/>
    </row>
    <row r="1427" spans="1:11" s="2" customFormat="1" ht="28.5" customHeight="1">
      <c r="A1427" s="15"/>
      <c r="B1427" s="16" t="s">
        <v>105</v>
      </c>
      <c r="C1427" s="16" t="s">
        <v>106</v>
      </c>
      <c r="D1427" s="16"/>
      <c r="E1427" s="17"/>
      <c r="F1427" s="17"/>
      <c r="G1427" s="17">
        <v>5439.5969999999998</v>
      </c>
      <c r="H1427" s="17">
        <v>2883.2750000000001</v>
      </c>
      <c r="I1427" s="17">
        <v>8322.8719999999994</v>
      </c>
      <c r="J1427" s="18"/>
      <c r="K1427" s="17">
        <v>0.87415670000000001</v>
      </c>
    </row>
    <row r="1428" spans="1:11" s="2" customFormat="1" ht="34.5" customHeight="1">
      <c r="A1428" s="19">
        <v>197</v>
      </c>
      <c r="B1428" s="20" t="s">
        <v>1257</v>
      </c>
      <c r="C1428" s="20" t="s">
        <v>1258</v>
      </c>
      <c r="D1428" s="20" t="s">
        <v>254</v>
      </c>
      <c r="E1428" s="21">
        <v>81</v>
      </c>
      <c r="F1428" s="21">
        <v>68.55</v>
      </c>
      <c r="G1428" s="21">
        <v>3477.4110000000001</v>
      </c>
      <c r="H1428" s="21">
        <v>2075.1390000000001</v>
      </c>
      <c r="I1428" s="21">
        <v>5552.55</v>
      </c>
      <c r="J1428" s="22">
        <v>7.3099999999999997E-3</v>
      </c>
      <c r="K1428" s="21">
        <v>0.59211000000000003</v>
      </c>
    </row>
    <row r="1429" spans="1:11" s="2" customFormat="1" ht="13.5" customHeight="1">
      <c r="A1429" s="27"/>
      <c r="B1429" s="28"/>
      <c r="C1429" s="28" t="s">
        <v>1259</v>
      </c>
      <c r="D1429" s="28"/>
      <c r="E1429" s="29">
        <v>81</v>
      </c>
      <c r="F1429" s="29"/>
      <c r="G1429" s="29"/>
      <c r="H1429" s="29"/>
      <c r="I1429" s="29"/>
      <c r="J1429" s="30"/>
      <c r="K1429" s="29"/>
    </row>
    <row r="1430" spans="1:11" s="2" customFormat="1" ht="13.5" customHeight="1">
      <c r="A1430" s="31"/>
      <c r="B1430" s="32"/>
      <c r="C1430" s="32" t="s">
        <v>186</v>
      </c>
      <c r="D1430" s="32"/>
      <c r="E1430" s="33">
        <v>81</v>
      </c>
      <c r="F1430" s="33"/>
      <c r="G1430" s="33"/>
      <c r="H1430" s="33"/>
      <c r="I1430" s="33"/>
      <c r="J1430" s="34"/>
      <c r="K1430" s="33"/>
    </row>
    <row r="1431" spans="1:11" s="2" customFormat="1" ht="24" customHeight="1">
      <c r="A1431" s="19">
        <v>198</v>
      </c>
      <c r="B1431" s="20" t="s">
        <v>1260</v>
      </c>
      <c r="C1431" s="20" t="s">
        <v>1261</v>
      </c>
      <c r="D1431" s="20" t="s">
        <v>254</v>
      </c>
      <c r="E1431" s="21">
        <v>4.3</v>
      </c>
      <c r="F1431" s="21">
        <v>69.456000000000003</v>
      </c>
      <c r="G1431" s="21">
        <v>119.084</v>
      </c>
      <c r="H1431" s="21">
        <v>179.577</v>
      </c>
      <c r="I1431" s="21">
        <v>298.661</v>
      </c>
      <c r="J1431" s="22">
        <v>6.5100000000000002E-3</v>
      </c>
      <c r="K1431" s="21">
        <v>2.7993000000000001E-2</v>
      </c>
    </row>
    <row r="1432" spans="1:11" s="2" customFormat="1" ht="13.5" customHeight="1">
      <c r="A1432" s="27"/>
      <c r="B1432" s="28"/>
      <c r="C1432" s="28" t="s">
        <v>1262</v>
      </c>
      <c r="D1432" s="28"/>
      <c r="E1432" s="29">
        <v>4.3</v>
      </c>
      <c r="F1432" s="29"/>
      <c r="G1432" s="29"/>
      <c r="H1432" s="29"/>
      <c r="I1432" s="29"/>
      <c r="J1432" s="30"/>
      <c r="K1432" s="29"/>
    </row>
    <row r="1433" spans="1:11" s="2" customFormat="1" ht="13.5" customHeight="1">
      <c r="A1433" s="31"/>
      <c r="B1433" s="32"/>
      <c r="C1433" s="32" t="s">
        <v>186</v>
      </c>
      <c r="D1433" s="32"/>
      <c r="E1433" s="33">
        <v>4.3</v>
      </c>
      <c r="F1433" s="33"/>
      <c r="G1433" s="33"/>
      <c r="H1433" s="33"/>
      <c r="I1433" s="33"/>
      <c r="J1433" s="34"/>
      <c r="K1433" s="33"/>
    </row>
    <row r="1434" spans="1:11" s="2" customFormat="1" ht="24" customHeight="1">
      <c r="A1434" s="19">
        <v>199</v>
      </c>
      <c r="B1434" s="20" t="s">
        <v>1263</v>
      </c>
      <c r="C1434" s="20" t="s">
        <v>1264</v>
      </c>
      <c r="D1434" s="20" t="s">
        <v>254</v>
      </c>
      <c r="E1434" s="21">
        <v>84.7</v>
      </c>
      <c r="F1434" s="21">
        <v>8.9710000000000001</v>
      </c>
      <c r="G1434" s="21">
        <v>131.285</v>
      </c>
      <c r="H1434" s="21">
        <v>628.55899999999997</v>
      </c>
      <c r="I1434" s="21">
        <v>759.84400000000005</v>
      </c>
      <c r="J1434" s="22">
        <v>1.7000000000000001E-4</v>
      </c>
      <c r="K1434" s="21">
        <v>1.4399E-2</v>
      </c>
    </row>
    <row r="1435" spans="1:11" s="2" customFormat="1" ht="13.5" customHeight="1">
      <c r="A1435" s="27"/>
      <c r="B1435" s="28"/>
      <c r="C1435" s="28" t="s">
        <v>1265</v>
      </c>
      <c r="D1435" s="28"/>
      <c r="E1435" s="29">
        <v>84.7</v>
      </c>
      <c r="F1435" s="29"/>
      <c r="G1435" s="29"/>
      <c r="H1435" s="29"/>
      <c r="I1435" s="29"/>
      <c r="J1435" s="30"/>
      <c r="K1435" s="29"/>
    </row>
    <row r="1436" spans="1:11" s="2" customFormat="1" ht="13.5" customHeight="1">
      <c r="A1436" s="31"/>
      <c r="B1436" s="32"/>
      <c r="C1436" s="32" t="s">
        <v>186</v>
      </c>
      <c r="D1436" s="32"/>
      <c r="E1436" s="33">
        <v>84.7</v>
      </c>
      <c r="F1436" s="33"/>
      <c r="G1436" s="33"/>
      <c r="H1436" s="33"/>
      <c r="I1436" s="33"/>
      <c r="J1436" s="34"/>
      <c r="K1436" s="33"/>
    </row>
    <row r="1437" spans="1:11" s="2" customFormat="1" ht="13.5" customHeight="1">
      <c r="A1437" s="39">
        <v>200</v>
      </c>
      <c r="B1437" s="40" t="s">
        <v>1266</v>
      </c>
      <c r="C1437" s="40" t="s">
        <v>1267</v>
      </c>
      <c r="D1437" s="40" t="s">
        <v>254</v>
      </c>
      <c r="E1437" s="41">
        <v>88.935000000000002</v>
      </c>
      <c r="F1437" s="41">
        <v>12.05</v>
      </c>
      <c r="G1437" s="41">
        <v>1071.6669999999999</v>
      </c>
      <c r="H1437" s="41">
        <v>0</v>
      </c>
      <c r="I1437" s="41">
        <v>1071.6669999999999</v>
      </c>
      <c r="J1437" s="42">
        <v>1.6199999999999999E-3</v>
      </c>
      <c r="K1437" s="41">
        <v>0.1440747</v>
      </c>
    </row>
    <row r="1438" spans="1:11" s="2" customFormat="1" ht="13.5" customHeight="1">
      <c r="A1438" s="27"/>
      <c r="B1438" s="28"/>
      <c r="C1438" s="28" t="s">
        <v>1268</v>
      </c>
      <c r="D1438" s="28"/>
      <c r="E1438" s="29">
        <v>88.935000000000002</v>
      </c>
      <c r="F1438" s="29"/>
      <c r="G1438" s="29"/>
      <c r="H1438" s="29"/>
      <c r="I1438" s="29"/>
      <c r="J1438" s="30"/>
      <c r="K1438" s="29"/>
    </row>
    <row r="1439" spans="1:11" s="2" customFormat="1" ht="13.5" customHeight="1">
      <c r="A1439" s="31"/>
      <c r="B1439" s="32"/>
      <c r="C1439" s="32" t="s">
        <v>186</v>
      </c>
      <c r="D1439" s="32"/>
      <c r="E1439" s="33">
        <v>88.935000000000002</v>
      </c>
      <c r="F1439" s="33"/>
      <c r="G1439" s="33"/>
      <c r="H1439" s="33"/>
      <c r="I1439" s="33"/>
      <c r="J1439" s="34"/>
      <c r="K1439" s="33"/>
    </row>
    <row r="1440" spans="1:11" s="2" customFormat="1" ht="13.5" customHeight="1">
      <c r="A1440" s="39">
        <v>201</v>
      </c>
      <c r="B1440" s="40" t="s">
        <v>1269</v>
      </c>
      <c r="C1440" s="40" t="s">
        <v>1270</v>
      </c>
      <c r="D1440" s="40" t="s">
        <v>1271</v>
      </c>
      <c r="E1440" s="41">
        <v>59</v>
      </c>
      <c r="F1440" s="41">
        <v>10.85</v>
      </c>
      <c r="G1440" s="41">
        <v>640.15</v>
      </c>
      <c r="H1440" s="41">
        <v>0</v>
      </c>
      <c r="I1440" s="41">
        <v>640.15</v>
      </c>
      <c r="J1440" s="42">
        <v>1.6199999999999999E-3</v>
      </c>
      <c r="K1440" s="41">
        <v>9.5579999999999998E-2</v>
      </c>
    </row>
    <row r="1441" spans="1:11" s="2" customFormat="1" ht="13.5" customHeight="1">
      <c r="A1441" s="27"/>
      <c r="B1441" s="28"/>
      <c r="C1441" s="28" t="s">
        <v>1272</v>
      </c>
      <c r="D1441" s="28"/>
      <c r="E1441" s="29">
        <v>59</v>
      </c>
      <c r="F1441" s="29"/>
      <c r="G1441" s="29"/>
      <c r="H1441" s="29"/>
      <c r="I1441" s="29"/>
      <c r="J1441" s="30"/>
      <c r="K1441" s="29"/>
    </row>
    <row r="1442" spans="1:11" s="2" customFormat="1" ht="13.5" customHeight="1">
      <c r="A1442" s="31"/>
      <c r="B1442" s="32"/>
      <c r="C1442" s="32" t="s">
        <v>186</v>
      </c>
      <c r="D1442" s="32"/>
      <c r="E1442" s="33">
        <v>59</v>
      </c>
      <c r="F1442" s="33"/>
      <c r="G1442" s="33"/>
      <c r="H1442" s="33"/>
      <c r="I1442" s="33"/>
      <c r="J1442" s="34"/>
      <c r="K1442" s="33"/>
    </row>
    <row r="1443" spans="1:11" s="2" customFormat="1" ht="28.5" customHeight="1">
      <c r="A1443" s="15"/>
      <c r="B1443" s="16" t="s">
        <v>107</v>
      </c>
      <c r="C1443" s="16" t="s">
        <v>108</v>
      </c>
      <c r="D1443" s="16"/>
      <c r="E1443" s="17"/>
      <c r="F1443" s="17"/>
      <c r="G1443" s="17">
        <v>2360.4369999999999</v>
      </c>
      <c r="H1443" s="17">
        <v>1506.5940000000001</v>
      </c>
      <c r="I1443" s="17">
        <v>3867.0309999999999</v>
      </c>
      <c r="J1443" s="18"/>
      <c r="K1443" s="17">
        <v>0.36961899999999998</v>
      </c>
    </row>
    <row r="1444" spans="1:11" s="2" customFormat="1" ht="24" customHeight="1">
      <c r="A1444" s="19">
        <v>202</v>
      </c>
      <c r="B1444" s="20" t="s">
        <v>1273</v>
      </c>
      <c r="C1444" s="20" t="s">
        <v>1274</v>
      </c>
      <c r="D1444" s="20" t="s">
        <v>254</v>
      </c>
      <c r="E1444" s="21">
        <v>9.5</v>
      </c>
      <c r="F1444" s="21">
        <v>69.55</v>
      </c>
      <c r="G1444" s="21">
        <v>303.05</v>
      </c>
      <c r="H1444" s="21">
        <v>357.67500000000001</v>
      </c>
      <c r="I1444" s="21">
        <v>660.72500000000002</v>
      </c>
      <c r="J1444" s="22">
        <v>3.9100000000000003E-3</v>
      </c>
      <c r="K1444" s="21">
        <v>3.7144999999999997E-2</v>
      </c>
    </row>
    <row r="1445" spans="1:11" s="2" customFormat="1" ht="13.5" customHeight="1">
      <c r="A1445" s="27"/>
      <c r="B1445" s="28"/>
      <c r="C1445" s="28" t="s">
        <v>1275</v>
      </c>
      <c r="D1445" s="28"/>
      <c r="E1445" s="29">
        <v>9.5</v>
      </c>
      <c r="F1445" s="29"/>
      <c r="G1445" s="29"/>
      <c r="H1445" s="29"/>
      <c r="I1445" s="29"/>
      <c r="J1445" s="30"/>
      <c r="K1445" s="29"/>
    </row>
    <row r="1446" spans="1:11" s="2" customFormat="1" ht="13.5" customHeight="1">
      <c r="A1446" s="31"/>
      <c r="B1446" s="32"/>
      <c r="C1446" s="32" t="s">
        <v>186</v>
      </c>
      <c r="D1446" s="32"/>
      <c r="E1446" s="33">
        <v>9.5</v>
      </c>
      <c r="F1446" s="33"/>
      <c r="G1446" s="33"/>
      <c r="H1446" s="33"/>
      <c r="I1446" s="33"/>
      <c r="J1446" s="34"/>
      <c r="K1446" s="33"/>
    </row>
    <row r="1447" spans="1:11" s="2" customFormat="1" ht="24" customHeight="1">
      <c r="A1447" s="19">
        <v>203</v>
      </c>
      <c r="B1447" s="20" t="s">
        <v>1276</v>
      </c>
      <c r="C1447" s="20" t="s">
        <v>1277</v>
      </c>
      <c r="D1447" s="20" t="s">
        <v>572</v>
      </c>
      <c r="E1447" s="21">
        <v>1</v>
      </c>
      <c r="F1447" s="21">
        <v>89.019000000000005</v>
      </c>
      <c r="G1447" s="21">
        <v>77.655000000000001</v>
      </c>
      <c r="H1447" s="21">
        <v>11.364000000000001</v>
      </c>
      <c r="I1447" s="21">
        <v>89.019000000000005</v>
      </c>
      <c r="J1447" s="22">
        <v>4.9800000000000001E-3</v>
      </c>
      <c r="K1447" s="21">
        <v>4.9800000000000001E-3</v>
      </c>
    </row>
    <row r="1448" spans="1:11" s="2" customFormat="1" ht="13.5" customHeight="1">
      <c r="A1448" s="27"/>
      <c r="B1448" s="28"/>
      <c r="C1448" s="28" t="s">
        <v>1278</v>
      </c>
      <c r="D1448" s="28"/>
      <c r="E1448" s="29">
        <v>1</v>
      </c>
      <c r="F1448" s="29"/>
      <c r="G1448" s="29"/>
      <c r="H1448" s="29"/>
      <c r="I1448" s="29"/>
      <c r="J1448" s="30"/>
      <c r="K1448" s="29"/>
    </row>
    <row r="1449" spans="1:11" s="2" customFormat="1" ht="13.5" customHeight="1">
      <c r="A1449" s="31"/>
      <c r="B1449" s="32"/>
      <c r="C1449" s="32" t="s">
        <v>186</v>
      </c>
      <c r="D1449" s="32"/>
      <c r="E1449" s="33">
        <v>1</v>
      </c>
      <c r="F1449" s="33"/>
      <c r="G1449" s="33"/>
      <c r="H1449" s="33"/>
      <c r="I1449" s="33"/>
      <c r="J1449" s="34"/>
      <c r="K1449" s="33"/>
    </row>
    <row r="1450" spans="1:11" s="2" customFormat="1" ht="24" customHeight="1">
      <c r="A1450" s="39">
        <v>204</v>
      </c>
      <c r="B1450" s="40" t="s">
        <v>1279</v>
      </c>
      <c r="C1450" s="40" t="s">
        <v>1280</v>
      </c>
      <c r="D1450" s="40" t="s">
        <v>572</v>
      </c>
      <c r="E1450" s="41">
        <v>1</v>
      </c>
      <c r="F1450" s="41">
        <v>455</v>
      </c>
      <c r="G1450" s="41">
        <v>455</v>
      </c>
      <c r="H1450" s="41">
        <v>0</v>
      </c>
      <c r="I1450" s="41">
        <v>455</v>
      </c>
      <c r="J1450" s="42">
        <v>9.9489999999999995E-2</v>
      </c>
      <c r="K1450" s="41">
        <v>9.9489999999999995E-2</v>
      </c>
    </row>
    <row r="1451" spans="1:11" s="2" customFormat="1" ht="24" customHeight="1">
      <c r="A1451" s="19">
        <v>205</v>
      </c>
      <c r="B1451" s="20" t="s">
        <v>1281</v>
      </c>
      <c r="C1451" s="20" t="s">
        <v>1282</v>
      </c>
      <c r="D1451" s="20" t="s">
        <v>254</v>
      </c>
      <c r="E1451" s="21">
        <v>41</v>
      </c>
      <c r="F1451" s="21">
        <v>55.616999999999997</v>
      </c>
      <c r="G1451" s="21">
        <v>1369.2360000000001</v>
      </c>
      <c r="H1451" s="21">
        <v>911.06100000000004</v>
      </c>
      <c r="I1451" s="21">
        <v>2280.297</v>
      </c>
      <c r="J1451" s="22">
        <v>5.1000000000000004E-3</v>
      </c>
      <c r="K1451" s="21">
        <v>0.20910000000000001</v>
      </c>
    </row>
    <row r="1452" spans="1:11" s="2" customFormat="1" ht="13.5" customHeight="1">
      <c r="A1452" s="27"/>
      <c r="B1452" s="28"/>
      <c r="C1452" s="28" t="s">
        <v>1283</v>
      </c>
      <c r="D1452" s="28"/>
      <c r="E1452" s="29">
        <v>41</v>
      </c>
      <c r="F1452" s="29"/>
      <c r="G1452" s="29"/>
      <c r="H1452" s="29"/>
      <c r="I1452" s="29"/>
      <c r="J1452" s="30"/>
      <c r="K1452" s="29"/>
    </row>
    <row r="1453" spans="1:11" s="2" customFormat="1" ht="13.5" customHeight="1">
      <c r="A1453" s="31"/>
      <c r="B1453" s="32"/>
      <c r="C1453" s="32" t="s">
        <v>186</v>
      </c>
      <c r="D1453" s="32"/>
      <c r="E1453" s="33">
        <v>41</v>
      </c>
      <c r="F1453" s="33"/>
      <c r="G1453" s="33"/>
      <c r="H1453" s="33"/>
      <c r="I1453" s="33"/>
      <c r="J1453" s="34"/>
      <c r="K1453" s="33"/>
    </row>
    <row r="1454" spans="1:11" s="2" customFormat="1" ht="24" customHeight="1">
      <c r="A1454" s="19">
        <v>206</v>
      </c>
      <c r="B1454" s="20" t="s">
        <v>1284</v>
      </c>
      <c r="C1454" s="20" t="s">
        <v>1285</v>
      </c>
      <c r="D1454" s="20" t="s">
        <v>572</v>
      </c>
      <c r="E1454" s="21">
        <v>6</v>
      </c>
      <c r="F1454" s="21">
        <v>41.600999999999999</v>
      </c>
      <c r="G1454" s="21">
        <v>122.658</v>
      </c>
      <c r="H1454" s="21">
        <v>126.94799999999999</v>
      </c>
      <c r="I1454" s="21">
        <v>249.60599999999999</v>
      </c>
      <c r="J1454" s="22">
        <v>2.7399999999999998E-3</v>
      </c>
      <c r="K1454" s="21">
        <v>1.644E-2</v>
      </c>
    </row>
    <row r="1455" spans="1:11" s="2" customFormat="1" ht="13.5" customHeight="1">
      <c r="A1455" s="27"/>
      <c r="B1455" s="28"/>
      <c r="C1455" s="28" t="s">
        <v>1286</v>
      </c>
      <c r="D1455" s="28"/>
      <c r="E1455" s="29">
        <v>6</v>
      </c>
      <c r="F1455" s="29"/>
      <c r="G1455" s="29"/>
      <c r="H1455" s="29"/>
      <c r="I1455" s="29"/>
      <c r="J1455" s="30"/>
      <c r="K1455" s="29"/>
    </row>
    <row r="1456" spans="1:11" s="2" customFormat="1" ht="13.5" customHeight="1">
      <c r="A1456" s="31"/>
      <c r="B1456" s="32"/>
      <c r="C1456" s="32" t="s">
        <v>186</v>
      </c>
      <c r="D1456" s="32"/>
      <c r="E1456" s="33">
        <v>6</v>
      </c>
      <c r="F1456" s="33"/>
      <c r="G1456" s="33"/>
      <c r="H1456" s="33"/>
      <c r="I1456" s="33"/>
      <c r="J1456" s="34"/>
      <c r="K1456" s="33"/>
    </row>
    <row r="1457" spans="1:11" s="2" customFormat="1" ht="24" customHeight="1">
      <c r="A1457" s="19">
        <v>207</v>
      </c>
      <c r="B1457" s="20" t="s">
        <v>1287</v>
      </c>
      <c r="C1457" s="20" t="s">
        <v>1288</v>
      </c>
      <c r="D1457" s="20" t="s">
        <v>254</v>
      </c>
      <c r="E1457" s="21">
        <v>4.4800000000000004</v>
      </c>
      <c r="F1457" s="21">
        <v>29.55</v>
      </c>
      <c r="G1457" s="21">
        <v>32.838000000000001</v>
      </c>
      <c r="H1457" s="21">
        <v>99.546000000000006</v>
      </c>
      <c r="I1457" s="21">
        <v>132.38399999999999</v>
      </c>
      <c r="J1457" s="22">
        <v>5.5000000000000003E-4</v>
      </c>
      <c r="K1457" s="21">
        <v>2.464E-3</v>
      </c>
    </row>
    <row r="1458" spans="1:11" s="2" customFormat="1" ht="13.5" customHeight="1">
      <c r="A1458" s="27"/>
      <c r="B1458" s="28"/>
      <c r="C1458" s="28" t="s">
        <v>1289</v>
      </c>
      <c r="D1458" s="28"/>
      <c r="E1458" s="29">
        <v>4.4800000000000004</v>
      </c>
      <c r="F1458" s="29"/>
      <c r="G1458" s="29"/>
      <c r="H1458" s="29"/>
      <c r="I1458" s="29"/>
      <c r="J1458" s="30"/>
      <c r="K1458" s="29"/>
    </row>
    <row r="1459" spans="1:11" s="2" customFormat="1" ht="13.5" customHeight="1">
      <c r="A1459" s="31"/>
      <c r="B1459" s="32"/>
      <c r="C1459" s="32" t="s">
        <v>186</v>
      </c>
      <c r="D1459" s="32"/>
      <c r="E1459" s="33">
        <v>4.4800000000000004</v>
      </c>
      <c r="F1459" s="33"/>
      <c r="G1459" s="33"/>
      <c r="H1459" s="33"/>
      <c r="I1459" s="33"/>
      <c r="J1459" s="34"/>
      <c r="K1459" s="33"/>
    </row>
    <row r="1460" spans="1:11" s="2" customFormat="1" ht="28.5" customHeight="1">
      <c r="A1460" s="15"/>
      <c r="B1460" s="16" t="s">
        <v>109</v>
      </c>
      <c r="C1460" s="16" t="s">
        <v>110</v>
      </c>
      <c r="D1460" s="16"/>
      <c r="E1460" s="17"/>
      <c r="F1460" s="17"/>
      <c r="G1460" s="17">
        <v>1522.0940000000001</v>
      </c>
      <c r="H1460" s="17">
        <v>1295.4059999999999</v>
      </c>
      <c r="I1460" s="17">
        <v>2817.5</v>
      </c>
      <c r="J1460" s="18"/>
      <c r="K1460" s="17">
        <v>0.31969999999999998</v>
      </c>
    </row>
    <row r="1461" spans="1:11" s="2" customFormat="1" ht="24" customHeight="1">
      <c r="A1461" s="19">
        <v>208</v>
      </c>
      <c r="B1461" s="20" t="s">
        <v>1290</v>
      </c>
      <c r="C1461" s="20" t="s">
        <v>1291</v>
      </c>
      <c r="D1461" s="20" t="s">
        <v>254</v>
      </c>
      <c r="E1461" s="21">
        <v>46</v>
      </c>
      <c r="F1461" s="21">
        <v>61.25</v>
      </c>
      <c r="G1461" s="21">
        <v>1522.0940000000001</v>
      </c>
      <c r="H1461" s="21">
        <v>1295.4059999999999</v>
      </c>
      <c r="I1461" s="21">
        <v>2817.5</v>
      </c>
      <c r="J1461" s="22">
        <v>6.9499999999999996E-3</v>
      </c>
      <c r="K1461" s="21">
        <v>0.31969999999999998</v>
      </c>
    </row>
    <row r="1462" spans="1:11" s="2" customFormat="1" ht="13.5" customHeight="1">
      <c r="A1462" s="27"/>
      <c r="B1462" s="28"/>
      <c r="C1462" s="28" t="s">
        <v>1292</v>
      </c>
      <c r="D1462" s="28"/>
      <c r="E1462" s="29">
        <v>46</v>
      </c>
      <c r="F1462" s="29"/>
      <c r="G1462" s="29"/>
      <c r="H1462" s="29"/>
      <c r="I1462" s="29"/>
      <c r="J1462" s="30"/>
      <c r="K1462" s="29"/>
    </row>
    <row r="1463" spans="1:11" s="2" customFormat="1" ht="13.5" customHeight="1">
      <c r="A1463" s="31"/>
      <c r="B1463" s="32"/>
      <c r="C1463" s="32" t="s">
        <v>186</v>
      </c>
      <c r="D1463" s="32"/>
      <c r="E1463" s="33">
        <v>46</v>
      </c>
      <c r="F1463" s="33"/>
      <c r="G1463" s="33"/>
      <c r="H1463" s="33"/>
      <c r="I1463" s="33"/>
      <c r="J1463" s="34"/>
      <c r="K1463" s="33"/>
    </row>
    <row r="1464" spans="1:11" s="2" customFormat="1" ht="28.5" customHeight="1">
      <c r="A1464" s="15"/>
      <c r="B1464" s="16" t="s">
        <v>111</v>
      </c>
      <c r="C1464" s="16" t="s">
        <v>112</v>
      </c>
      <c r="D1464" s="16"/>
      <c r="E1464" s="17"/>
      <c r="F1464" s="17"/>
      <c r="G1464" s="17">
        <v>1744.2080000000001</v>
      </c>
      <c r="H1464" s="17">
        <v>1224.885</v>
      </c>
      <c r="I1464" s="17">
        <v>2969.0929999999998</v>
      </c>
      <c r="J1464" s="18"/>
      <c r="K1464" s="17">
        <v>0.24310000000000001</v>
      </c>
    </row>
    <row r="1465" spans="1:11" s="2" customFormat="1" ht="13.5" customHeight="1">
      <c r="A1465" s="19">
        <v>209</v>
      </c>
      <c r="B1465" s="20" t="s">
        <v>1293</v>
      </c>
      <c r="C1465" s="20" t="s">
        <v>1294</v>
      </c>
      <c r="D1465" s="20" t="s">
        <v>254</v>
      </c>
      <c r="E1465" s="21">
        <v>82</v>
      </c>
      <c r="F1465" s="21">
        <v>30.747</v>
      </c>
      <c r="G1465" s="21">
        <v>1344.144</v>
      </c>
      <c r="H1465" s="21">
        <v>1177.1099999999999</v>
      </c>
      <c r="I1465" s="21">
        <v>2521.2539999999999</v>
      </c>
      <c r="J1465" s="22">
        <v>2.7699999999999999E-3</v>
      </c>
      <c r="K1465" s="21">
        <v>0.22714000000000001</v>
      </c>
    </row>
    <row r="1466" spans="1:11" s="2" customFormat="1" ht="13.5" customHeight="1">
      <c r="A1466" s="27"/>
      <c r="B1466" s="28"/>
      <c r="C1466" s="28" t="s">
        <v>1295</v>
      </c>
      <c r="D1466" s="28"/>
      <c r="E1466" s="29">
        <v>82</v>
      </c>
      <c r="F1466" s="29"/>
      <c r="G1466" s="29"/>
      <c r="H1466" s="29"/>
      <c r="I1466" s="29"/>
      <c r="J1466" s="30"/>
      <c r="K1466" s="29"/>
    </row>
    <row r="1467" spans="1:11" s="2" customFormat="1" ht="13.5" customHeight="1">
      <c r="A1467" s="31"/>
      <c r="B1467" s="32"/>
      <c r="C1467" s="32" t="s">
        <v>186</v>
      </c>
      <c r="D1467" s="32"/>
      <c r="E1467" s="33">
        <v>82</v>
      </c>
      <c r="F1467" s="33"/>
      <c r="G1467" s="33"/>
      <c r="H1467" s="33"/>
      <c r="I1467" s="33"/>
      <c r="J1467" s="34"/>
      <c r="K1467" s="33"/>
    </row>
    <row r="1468" spans="1:11" s="2" customFormat="1" ht="24" customHeight="1">
      <c r="A1468" s="19">
        <v>210</v>
      </c>
      <c r="B1468" s="20" t="s">
        <v>1296</v>
      </c>
      <c r="C1468" s="20" t="s">
        <v>1297</v>
      </c>
      <c r="D1468" s="20" t="s">
        <v>572</v>
      </c>
      <c r="E1468" s="21">
        <v>7</v>
      </c>
      <c r="F1468" s="21">
        <v>9.8249999999999993</v>
      </c>
      <c r="G1468" s="21">
        <v>21</v>
      </c>
      <c r="H1468" s="21">
        <v>47.774999999999999</v>
      </c>
      <c r="I1468" s="21">
        <v>68.775000000000006</v>
      </c>
      <c r="J1468" s="22">
        <v>1.8000000000000001E-4</v>
      </c>
      <c r="K1468" s="21">
        <v>1.2600000000000001E-3</v>
      </c>
    </row>
    <row r="1469" spans="1:11" s="2" customFormat="1" ht="13.5" customHeight="1">
      <c r="A1469" s="27"/>
      <c r="B1469" s="28"/>
      <c r="C1469" s="28" t="s">
        <v>1298</v>
      </c>
      <c r="D1469" s="28"/>
      <c r="E1469" s="29">
        <v>7</v>
      </c>
      <c r="F1469" s="29"/>
      <c r="G1469" s="29"/>
      <c r="H1469" s="29"/>
      <c r="I1469" s="29"/>
      <c r="J1469" s="30"/>
      <c r="K1469" s="29"/>
    </row>
    <row r="1470" spans="1:11" s="2" customFormat="1" ht="13.5" customHeight="1">
      <c r="A1470" s="31"/>
      <c r="B1470" s="32"/>
      <c r="C1470" s="32" t="s">
        <v>186</v>
      </c>
      <c r="D1470" s="32"/>
      <c r="E1470" s="33">
        <v>7</v>
      </c>
      <c r="F1470" s="33"/>
      <c r="G1470" s="33"/>
      <c r="H1470" s="33"/>
      <c r="I1470" s="33"/>
      <c r="J1470" s="34"/>
      <c r="K1470" s="33"/>
    </row>
    <row r="1471" spans="1:11" s="2" customFormat="1" ht="13.5" customHeight="1">
      <c r="A1471" s="39">
        <v>211</v>
      </c>
      <c r="B1471" s="40" t="s">
        <v>1299</v>
      </c>
      <c r="C1471" s="40" t="s">
        <v>1300</v>
      </c>
      <c r="D1471" s="40" t="s">
        <v>572</v>
      </c>
      <c r="E1471" s="41">
        <v>7</v>
      </c>
      <c r="F1471" s="41">
        <v>54.152000000000001</v>
      </c>
      <c r="G1471" s="41">
        <v>379.06400000000002</v>
      </c>
      <c r="H1471" s="41">
        <v>0</v>
      </c>
      <c r="I1471" s="41">
        <v>379.06400000000002</v>
      </c>
      <c r="J1471" s="42">
        <v>2.0999999999999999E-3</v>
      </c>
      <c r="K1471" s="41">
        <v>1.47E-2</v>
      </c>
    </row>
    <row r="1472" spans="1:11" s="2" customFormat="1" ht="28.5" customHeight="1">
      <c r="A1472" s="15"/>
      <c r="B1472" s="16" t="s">
        <v>113</v>
      </c>
      <c r="C1472" s="16" t="s">
        <v>114</v>
      </c>
      <c r="D1472" s="16"/>
      <c r="E1472" s="17"/>
      <c r="F1472" s="17"/>
      <c r="G1472" s="17">
        <v>2068.8270000000002</v>
      </c>
      <c r="H1472" s="17">
        <v>695.10599999999999</v>
      </c>
      <c r="I1472" s="17">
        <v>2763.933</v>
      </c>
      <c r="J1472" s="18"/>
      <c r="K1472" s="17">
        <v>0.172791</v>
      </c>
    </row>
    <row r="1473" spans="1:11" s="2" customFormat="1" ht="13.5" customHeight="1">
      <c r="A1473" s="19">
        <v>212</v>
      </c>
      <c r="B1473" s="20" t="s">
        <v>1301</v>
      </c>
      <c r="C1473" s="20" t="s">
        <v>1302</v>
      </c>
      <c r="D1473" s="20" t="s">
        <v>254</v>
      </c>
      <c r="E1473" s="21">
        <v>65.7</v>
      </c>
      <c r="F1473" s="21">
        <v>42.069000000000003</v>
      </c>
      <c r="G1473" s="21">
        <v>2068.8270000000002</v>
      </c>
      <c r="H1473" s="21">
        <v>695.10599999999999</v>
      </c>
      <c r="I1473" s="21">
        <v>2763.933</v>
      </c>
      <c r="J1473" s="22">
        <v>2.63E-3</v>
      </c>
      <c r="K1473" s="21">
        <v>0.172791</v>
      </c>
    </row>
    <row r="1474" spans="1:11" s="2" customFormat="1" ht="13.5" customHeight="1">
      <c r="A1474" s="27"/>
      <c r="B1474" s="28"/>
      <c r="C1474" s="28" t="s">
        <v>1303</v>
      </c>
      <c r="D1474" s="28"/>
      <c r="E1474" s="29">
        <v>65.7</v>
      </c>
      <c r="F1474" s="29"/>
      <c r="G1474" s="29"/>
      <c r="H1474" s="29"/>
      <c r="I1474" s="29"/>
      <c r="J1474" s="30"/>
      <c r="K1474" s="29"/>
    </row>
    <row r="1475" spans="1:11" s="2" customFormat="1" ht="13.5" customHeight="1">
      <c r="A1475" s="31"/>
      <c r="B1475" s="32"/>
      <c r="C1475" s="32" t="s">
        <v>186</v>
      </c>
      <c r="D1475" s="32"/>
      <c r="E1475" s="33">
        <v>65.7</v>
      </c>
      <c r="F1475" s="33"/>
      <c r="G1475" s="33"/>
      <c r="H1475" s="33"/>
      <c r="I1475" s="33"/>
      <c r="J1475" s="34"/>
      <c r="K1475" s="33"/>
    </row>
    <row r="1476" spans="1:11" s="2" customFormat="1" ht="28.5" customHeight="1">
      <c r="A1476" s="15"/>
      <c r="B1476" s="16" t="s">
        <v>115</v>
      </c>
      <c r="C1476" s="16" t="s">
        <v>39</v>
      </c>
      <c r="D1476" s="16"/>
      <c r="E1476" s="17"/>
      <c r="F1476" s="17"/>
      <c r="G1476" s="17">
        <v>0</v>
      </c>
      <c r="H1476" s="17">
        <v>1695.585</v>
      </c>
      <c r="I1476" s="17">
        <v>1695.585</v>
      </c>
      <c r="J1476" s="18"/>
      <c r="K1476" s="17">
        <v>0</v>
      </c>
    </row>
    <row r="1477" spans="1:11" s="2" customFormat="1" ht="24" customHeight="1">
      <c r="A1477" s="19">
        <v>213</v>
      </c>
      <c r="B1477" s="20" t="s">
        <v>1304</v>
      </c>
      <c r="C1477" s="20" t="s">
        <v>1305</v>
      </c>
      <c r="D1477" s="20" t="s">
        <v>1152</v>
      </c>
      <c r="E1477" s="21">
        <v>1130.3900000000001</v>
      </c>
      <c r="F1477" s="21">
        <v>1.5</v>
      </c>
      <c r="G1477" s="21">
        <v>0</v>
      </c>
      <c r="H1477" s="21">
        <v>1695.585</v>
      </c>
      <c r="I1477" s="21">
        <v>1695.585</v>
      </c>
      <c r="J1477" s="22">
        <v>0</v>
      </c>
      <c r="K1477" s="21">
        <v>0</v>
      </c>
    </row>
    <row r="1478" spans="1:11" s="2" customFormat="1" ht="30.75" customHeight="1">
      <c r="A1478" s="11"/>
      <c r="B1478" s="12" t="s">
        <v>116</v>
      </c>
      <c r="C1478" s="12" t="s">
        <v>117</v>
      </c>
      <c r="D1478" s="12"/>
      <c r="E1478" s="13"/>
      <c r="F1478" s="13"/>
      <c r="G1478" s="13">
        <v>4286.4709999999995</v>
      </c>
      <c r="H1478" s="13">
        <v>2264.5329999999999</v>
      </c>
      <c r="I1478" s="13">
        <v>6551.0039999999999</v>
      </c>
      <c r="J1478" s="14"/>
      <c r="K1478" s="13">
        <v>0.25287924000000001</v>
      </c>
    </row>
    <row r="1479" spans="1:11" s="2" customFormat="1" ht="28.5" customHeight="1">
      <c r="A1479" s="15"/>
      <c r="B1479" s="16" t="s">
        <v>118</v>
      </c>
      <c r="C1479" s="16" t="s">
        <v>119</v>
      </c>
      <c r="D1479" s="16"/>
      <c r="E1479" s="17"/>
      <c r="F1479" s="17"/>
      <c r="G1479" s="17">
        <v>4286.4709999999995</v>
      </c>
      <c r="H1479" s="17">
        <v>1870.4849999999999</v>
      </c>
      <c r="I1479" s="17">
        <v>6156.9560000000001</v>
      </c>
      <c r="J1479" s="18"/>
      <c r="K1479" s="17">
        <v>0.25287924000000001</v>
      </c>
    </row>
    <row r="1480" spans="1:11" s="2" customFormat="1" ht="13.5" customHeight="1">
      <c r="A1480" s="19">
        <v>214</v>
      </c>
      <c r="B1480" s="20" t="s">
        <v>1306</v>
      </c>
      <c r="C1480" s="20" t="s">
        <v>1307</v>
      </c>
      <c r="D1480" s="20" t="s">
        <v>235</v>
      </c>
      <c r="E1480" s="21">
        <v>316.01400000000001</v>
      </c>
      <c r="F1480" s="21">
        <v>2.4580000000000002</v>
      </c>
      <c r="G1480" s="21">
        <v>212.04499999999999</v>
      </c>
      <c r="H1480" s="21">
        <v>564.71699999999998</v>
      </c>
      <c r="I1480" s="21">
        <v>776.76199999999994</v>
      </c>
      <c r="J1480" s="22">
        <v>5.0000000000000002E-5</v>
      </c>
      <c r="K1480" s="21">
        <v>1.5800700000000001E-2</v>
      </c>
    </row>
    <row r="1481" spans="1:11" s="2" customFormat="1" ht="13.5" customHeight="1">
      <c r="A1481" s="23"/>
      <c r="B1481" s="24"/>
      <c r="C1481" s="24" t="s">
        <v>1308</v>
      </c>
      <c r="D1481" s="24"/>
      <c r="E1481" s="25"/>
      <c r="F1481" s="25"/>
      <c r="G1481" s="25"/>
      <c r="H1481" s="25"/>
      <c r="I1481" s="25"/>
      <c r="J1481" s="26"/>
      <c r="K1481" s="25"/>
    </row>
    <row r="1482" spans="1:11" s="2" customFormat="1" ht="13.5" customHeight="1">
      <c r="A1482" s="27"/>
      <c r="B1482" s="28"/>
      <c r="C1482" s="28" t="s">
        <v>1143</v>
      </c>
      <c r="D1482" s="28"/>
      <c r="E1482" s="29">
        <v>93.766999999999996</v>
      </c>
      <c r="F1482" s="29"/>
      <c r="G1482" s="29"/>
      <c r="H1482" s="29"/>
      <c r="I1482" s="29"/>
      <c r="J1482" s="30"/>
      <c r="K1482" s="29"/>
    </row>
    <row r="1483" spans="1:11" s="2" customFormat="1" ht="13.5" customHeight="1">
      <c r="A1483" s="27"/>
      <c r="B1483" s="28"/>
      <c r="C1483" s="28" t="s">
        <v>1144</v>
      </c>
      <c r="D1483" s="28"/>
      <c r="E1483" s="29">
        <v>90.606999999999999</v>
      </c>
      <c r="F1483" s="29"/>
      <c r="G1483" s="29"/>
      <c r="H1483" s="29"/>
      <c r="I1483" s="29"/>
      <c r="J1483" s="30"/>
      <c r="K1483" s="29"/>
    </row>
    <row r="1484" spans="1:11" s="2" customFormat="1" ht="13.5" customHeight="1">
      <c r="A1484" s="27"/>
      <c r="B1484" s="28"/>
      <c r="C1484" s="28" t="s">
        <v>1145</v>
      </c>
      <c r="D1484" s="28"/>
      <c r="E1484" s="29">
        <v>71.62</v>
      </c>
      <c r="F1484" s="29"/>
      <c r="G1484" s="29"/>
      <c r="H1484" s="29"/>
      <c r="I1484" s="29"/>
      <c r="J1484" s="30"/>
      <c r="K1484" s="29"/>
    </row>
    <row r="1485" spans="1:11" s="2" customFormat="1" ht="13.5" customHeight="1">
      <c r="A1485" s="27"/>
      <c r="B1485" s="28"/>
      <c r="C1485" s="28" t="s">
        <v>1146</v>
      </c>
      <c r="D1485" s="28"/>
      <c r="E1485" s="29">
        <v>60.02</v>
      </c>
      <c r="F1485" s="29"/>
      <c r="G1485" s="29"/>
      <c r="H1485" s="29"/>
      <c r="I1485" s="29"/>
      <c r="J1485" s="30"/>
      <c r="K1485" s="29"/>
    </row>
    <row r="1486" spans="1:11" s="2" customFormat="1" ht="13.5" customHeight="1">
      <c r="A1486" s="31"/>
      <c r="B1486" s="32"/>
      <c r="C1486" s="32" t="s">
        <v>186</v>
      </c>
      <c r="D1486" s="32"/>
      <c r="E1486" s="33">
        <v>316.01400000000001</v>
      </c>
      <c r="F1486" s="33"/>
      <c r="G1486" s="33"/>
      <c r="H1486" s="33"/>
      <c r="I1486" s="33"/>
      <c r="J1486" s="34"/>
      <c r="K1486" s="33"/>
    </row>
    <row r="1487" spans="1:11" s="2" customFormat="1" ht="34.5" customHeight="1">
      <c r="A1487" s="39">
        <v>215</v>
      </c>
      <c r="B1487" s="40" t="s">
        <v>1309</v>
      </c>
      <c r="C1487" s="40" t="s">
        <v>1310</v>
      </c>
      <c r="D1487" s="40" t="s">
        <v>235</v>
      </c>
      <c r="E1487" s="41">
        <v>363.44600000000003</v>
      </c>
      <c r="F1487" s="41">
        <v>5.165</v>
      </c>
      <c r="G1487" s="41">
        <v>1877.1990000000001</v>
      </c>
      <c r="H1487" s="41">
        <v>0</v>
      </c>
      <c r="I1487" s="41">
        <v>1877.1990000000001</v>
      </c>
      <c r="J1487" s="42">
        <v>2.1000000000000001E-4</v>
      </c>
      <c r="K1487" s="41">
        <v>7.6323660000000002E-2</v>
      </c>
    </row>
    <row r="1488" spans="1:11" s="2" customFormat="1" ht="13.5" customHeight="1">
      <c r="A1488" s="43"/>
      <c r="B1488" s="44"/>
      <c r="C1488" s="44" t="s">
        <v>1311</v>
      </c>
      <c r="D1488" s="44"/>
      <c r="E1488" s="45"/>
      <c r="F1488" s="45"/>
      <c r="G1488" s="45"/>
      <c r="H1488" s="45"/>
      <c r="I1488" s="45"/>
      <c r="J1488" s="46"/>
      <c r="K1488" s="45"/>
    </row>
    <row r="1489" spans="1:11" s="2" customFormat="1" ht="13.5" customHeight="1">
      <c r="A1489" s="27"/>
      <c r="B1489" s="28"/>
      <c r="C1489" s="28" t="s">
        <v>1312</v>
      </c>
      <c r="D1489" s="28"/>
      <c r="E1489" s="29">
        <v>363.44600000000003</v>
      </c>
      <c r="F1489" s="29"/>
      <c r="G1489" s="29"/>
      <c r="H1489" s="29"/>
      <c r="I1489" s="29"/>
      <c r="J1489" s="30"/>
      <c r="K1489" s="29"/>
    </row>
    <row r="1490" spans="1:11" s="2" customFormat="1" ht="13.5" customHeight="1">
      <c r="A1490" s="31"/>
      <c r="B1490" s="32"/>
      <c r="C1490" s="32" t="s">
        <v>186</v>
      </c>
      <c r="D1490" s="32"/>
      <c r="E1490" s="33">
        <v>363.44600000000003</v>
      </c>
      <c r="F1490" s="33"/>
      <c r="G1490" s="33"/>
      <c r="H1490" s="33"/>
      <c r="I1490" s="33"/>
      <c r="J1490" s="34"/>
      <c r="K1490" s="33"/>
    </row>
    <row r="1491" spans="1:11" s="2" customFormat="1" ht="13.5" customHeight="1">
      <c r="A1491" s="19">
        <v>216</v>
      </c>
      <c r="B1491" s="20" t="s">
        <v>1313</v>
      </c>
      <c r="C1491" s="20" t="s">
        <v>1314</v>
      </c>
      <c r="D1491" s="20" t="s">
        <v>235</v>
      </c>
      <c r="E1491" s="21">
        <v>730.70399999999995</v>
      </c>
      <c r="F1491" s="21">
        <v>4.7939999999999996</v>
      </c>
      <c r="G1491" s="21">
        <v>2197.2269999999999</v>
      </c>
      <c r="H1491" s="21">
        <v>1305.768</v>
      </c>
      <c r="I1491" s="21">
        <v>3502.9949999999999</v>
      </c>
      <c r="J1491" s="22">
        <v>2.2000000000000001E-4</v>
      </c>
      <c r="K1491" s="21">
        <v>0.16075487999999999</v>
      </c>
    </row>
    <row r="1492" spans="1:11" s="2" customFormat="1" ht="13.5" customHeight="1">
      <c r="A1492" s="23"/>
      <c r="B1492" s="24"/>
      <c r="C1492" s="24" t="s">
        <v>1315</v>
      </c>
      <c r="D1492" s="24"/>
      <c r="E1492" s="25"/>
      <c r="F1492" s="25"/>
      <c r="G1492" s="25"/>
      <c r="H1492" s="25"/>
      <c r="I1492" s="25"/>
      <c r="J1492" s="26"/>
      <c r="K1492" s="25"/>
    </row>
    <row r="1493" spans="1:11" s="2" customFormat="1" ht="13.5" customHeight="1">
      <c r="A1493" s="27"/>
      <c r="B1493" s="28"/>
      <c r="C1493" s="28" t="s">
        <v>1202</v>
      </c>
      <c r="D1493" s="28"/>
      <c r="E1493" s="29">
        <v>730.70399999999995</v>
      </c>
      <c r="F1493" s="29"/>
      <c r="G1493" s="29"/>
      <c r="H1493" s="29"/>
      <c r="I1493" s="29"/>
      <c r="J1493" s="30"/>
      <c r="K1493" s="29"/>
    </row>
    <row r="1494" spans="1:11" s="2" customFormat="1" ht="13.5" customHeight="1">
      <c r="A1494" s="31"/>
      <c r="B1494" s="32"/>
      <c r="C1494" s="32" t="s">
        <v>186</v>
      </c>
      <c r="D1494" s="32"/>
      <c r="E1494" s="33">
        <v>730.70399999999995</v>
      </c>
      <c r="F1494" s="33"/>
      <c r="G1494" s="33"/>
      <c r="H1494" s="33"/>
      <c r="I1494" s="33"/>
      <c r="J1494" s="34"/>
      <c r="K1494" s="33"/>
    </row>
    <row r="1495" spans="1:11" s="2" customFormat="1" ht="28.5" customHeight="1">
      <c r="A1495" s="15"/>
      <c r="B1495" s="16" t="s">
        <v>120</v>
      </c>
      <c r="C1495" s="16" t="s">
        <v>39</v>
      </c>
      <c r="D1495" s="16"/>
      <c r="E1495" s="17"/>
      <c r="F1495" s="17"/>
      <c r="G1495" s="17">
        <v>0</v>
      </c>
      <c r="H1495" s="17">
        <v>394.048</v>
      </c>
      <c r="I1495" s="17">
        <v>394.048</v>
      </c>
      <c r="J1495" s="18"/>
      <c r="K1495" s="17">
        <v>0</v>
      </c>
    </row>
    <row r="1496" spans="1:11" s="2" customFormat="1" ht="24" customHeight="1">
      <c r="A1496" s="19">
        <v>217</v>
      </c>
      <c r="B1496" s="20" t="s">
        <v>1316</v>
      </c>
      <c r="C1496" s="20" t="s">
        <v>1317</v>
      </c>
      <c r="D1496" s="20" t="s">
        <v>1152</v>
      </c>
      <c r="E1496" s="21">
        <v>61.57</v>
      </c>
      <c r="F1496" s="21">
        <v>6.4</v>
      </c>
      <c r="G1496" s="21">
        <v>0</v>
      </c>
      <c r="H1496" s="21">
        <v>394.048</v>
      </c>
      <c r="I1496" s="21">
        <v>394.048</v>
      </c>
      <c r="J1496" s="22">
        <v>0</v>
      </c>
      <c r="K1496" s="21">
        <v>0</v>
      </c>
    </row>
    <row r="1497" spans="1:11" s="2" customFormat="1" ht="30.75" customHeight="1">
      <c r="A1497" s="11"/>
      <c r="B1497" s="12" t="s">
        <v>121</v>
      </c>
      <c r="C1497" s="12" t="s">
        <v>122</v>
      </c>
      <c r="D1497" s="12"/>
      <c r="E1497" s="13"/>
      <c r="F1497" s="13"/>
      <c r="G1497" s="13">
        <v>18730.875</v>
      </c>
      <c r="H1497" s="13">
        <v>4880.1499999999996</v>
      </c>
      <c r="I1497" s="13">
        <v>23611.025000000001</v>
      </c>
      <c r="J1497" s="14"/>
      <c r="K1497" s="13">
        <v>3.3295604000000001</v>
      </c>
    </row>
    <row r="1498" spans="1:11" s="2" customFormat="1" ht="28.5" customHeight="1">
      <c r="A1498" s="15"/>
      <c r="B1498" s="16" t="s">
        <v>123</v>
      </c>
      <c r="C1498" s="16" t="s">
        <v>124</v>
      </c>
      <c r="D1498" s="16"/>
      <c r="E1498" s="17"/>
      <c r="F1498" s="17"/>
      <c r="G1498" s="17">
        <v>1741.62</v>
      </c>
      <c r="H1498" s="17">
        <v>165.22800000000001</v>
      </c>
      <c r="I1498" s="17">
        <v>1906.848</v>
      </c>
      <c r="J1498" s="18"/>
      <c r="K1498" s="17">
        <v>6.8760000000000002E-2</v>
      </c>
    </row>
    <row r="1499" spans="1:11" s="2" customFormat="1" ht="24" customHeight="1">
      <c r="A1499" s="19">
        <v>218</v>
      </c>
      <c r="B1499" s="20" t="s">
        <v>1318</v>
      </c>
      <c r="C1499" s="20" t="s">
        <v>1319</v>
      </c>
      <c r="D1499" s="20" t="s">
        <v>572</v>
      </c>
      <c r="E1499" s="21">
        <v>12</v>
      </c>
      <c r="F1499" s="21">
        <v>13.904</v>
      </c>
      <c r="G1499" s="21">
        <v>1.62</v>
      </c>
      <c r="H1499" s="21">
        <v>165.22800000000001</v>
      </c>
      <c r="I1499" s="21">
        <v>166.84800000000001</v>
      </c>
      <c r="J1499" s="22">
        <v>6.9999999999999994E-5</v>
      </c>
      <c r="K1499" s="21">
        <v>8.4000000000000003E-4</v>
      </c>
    </row>
    <row r="1500" spans="1:11" s="2" customFormat="1" ht="13.5" customHeight="1">
      <c r="A1500" s="27"/>
      <c r="B1500" s="28"/>
      <c r="C1500" s="28" t="s">
        <v>1320</v>
      </c>
      <c r="D1500" s="28"/>
      <c r="E1500" s="29">
        <v>12</v>
      </c>
      <c r="F1500" s="29"/>
      <c r="G1500" s="29"/>
      <c r="H1500" s="29"/>
      <c r="I1500" s="29"/>
      <c r="J1500" s="30"/>
      <c r="K1500" s="29"/>
    </row>
    <row r="1501" spans="1:11" s="2" customFormat="1" ht="13.5" customHeight="1">
      <c r="A1501" s="31"/>
      <c r="B1501" s="32"/>
      <c r="C1501" s="32" t="s">
        <v>186</v>
      </c>
      <c r="D1501" s="32"/>
      <c r="E1501" s="33">
        <v>12</v>
      </c>
      <c r="F1501" s="33"/>
      <c r="G1501" s="33"/>
      <c r="H1501" s="33"/>
      <c r="I1501" s="33"/>
      <c r="J1501" s="34"/>
      <c r="K1501" s="33"/>
    </row>
    <row r="1502" spans="1:11" s="2" customFormat="1" ht="34.5" customHeight="1">
      <c r="A1502" s="39">
        <v>219</v>
      </c>
      <c r="B1502" s="40" t="s">
        <v>1321</v>
      </c>
      <c r="C1502" s="40" t="s">
        <v>1322</v>
      </c>
      <c r="D1502" s="40" t="s">
        <v>572</v>
      </c>
      <c r="E1502" s="41">
        <v>12</v>
      </c>
      <c r="F1502" s="41">
        <v>145</v>
      </c>
      <c r="G1502" s="41">
        <v>1740</v>
      </c>
      <c r="H1502" s="41">
        <v>0</v>
      </c>
      <c r="I1502" s="41">
        <v>1740</v>
      </c>
      <c r="J1502" s="42">
        <v>5.6600000000000001E-3</v>
      </c>
      <c r="K1502" s="41">
        <v>6.7919999999999994E-2</v>
      </c>
    </row>
    <row r="1503" spans="1:11" s="2" customFormat="1" ht="28.5" customHeight="1">
      <c r="A1503" s="15"/>
      <c r="B1503" s="16" t="s">
        <v>125</v>
      </c>
      <c r="C1503" s="16" t="s">
        <v>126</v>
      </c>
      <c r="D1503" s="16"/>
      <c r="E1503" s="17"/>
      <c r="F1503" s="17"/>
      <c r="G1503" s="17">
        <v>520.76199999999994</v>
      </c>
      <c r="H1503" s="17">
        <v>66.526000000000096</v>
      </c>
      <c r="I1503" s="17">
        <v>587.28800000000001</v>
      </c>
      <c r="J1503" s="18"/>
      <c r="K1503" s="17">
        <v>4.4089999999999997E-2</v>
      </c>
    </row>
    <row r="1504" spans="1:11" s="2" customFormat="1" ht="13.5" customHeight="1">
      <c r="A1504" s="19">
        <v>220</v>
      </c>
      <c r="B1504" s="20" t="s">
        <v>1323</v>
      </c>
      <c r="C1504" s="20" t="s">
        <v>1324</v>
      </c>
      <c r="D1504" s="20" t="s">
        <v>254</v>
      </c>
      <c r="E1504" s="21">
        <v>29</v>
      </c>
      <c r="F1504" s="21">
        <v>2.34</v>
      </c>
      <c r="G1504" s="21">
        <v>1.3340000000000001</v>
      </c>
      <c r="H1504" s="21">
        <v>66.525999999999996</v>
      </c>
      <c r="I1504" s="21">
        <v>67.86</v>
      </c>
      <c r="J1504" s="22">
        <v>1.0000000000000001E-5</v>
      </c>
      <c r="K1504" s="21">
        <v>2.9E-4</v>
      </c>
    </row>
    <row r="1505" spans="1:11" s="2" customFormat="1" ht="13.5" customHeight="1">
      <c r="A1505" s="27"/>
      <c r="B1505" s="28"/>
      <c r="C1505" s="28" t="s">
        <v>1325</v>
      </c>
      <c r="D1505" s="28"/>
      <c r="E1505" s="29">
        <v>29</v>
      </c>
      <c r="F1505" s="29"/>
      <c r="G1505" s="29"/>
      <c r="H1505" s="29"/>
      <c r="I1505" s="29"/>
      <c r="J1505" s="30"/>
      <c r="K1505" s="29"/>
    </row>
    <row r="1506" spans="1:11" s="2" customFormat="1" ht="13.5" customHeight="1">
      <c r="A1506" s="31"/>
      <c r="B1506" s="32"/>
      <c r="C1506" s="32" t="s">
        <v>186</v>
      </c>
      <c r="D1506" s="32"/>
      <c r="E1506" s="33">
        <v>29</v>
      </c>
      <c r="F1506" s="33"/>
      <c r="G1506" s="33"/>
      <c r="H1506" s="33"/>
      <c r="I1506" s="33"/>
      <c r="J1506" s="34"/>
      <c r="K1506" s="33"/>
    </row>
    <row r="1507" spans="1:11" s="2" customFormat="1" ht="13.5" customHeight="1">
      <c r="A1507" s="39">
        <v>221</v>
      </c>
      <c r="B1507" s="40" t="s">
        <v>1326</v>
      </c>
      <c r="C1507" s="40" t="s">
        <v>1327</v>
      </c>
      <c r="D1507" s="40" t="s">
        <v>254</v>
      </c>
      <c r="E1507" s="41">
        <v>14</v>
      </c>
      <c r="F1507" s="41">
        <v>28.161999999999999</v>
      </c>
      <c r="G1507" s="41">
        <v>394.26799999999997</v>
      </c>
      <c r="H1507" s="41">
        <v>0</v>
      </c>
      <c r="I1507" s="41">
        <v>394.26799999999997</v>
      </c>
      <c r="J1507" s="42">
        <v>1.1999999999999999E-3</v>
      </c>
      <c r="K1507" s="41">
        <v>1.6799999999999999E-2</v>
      </c>
    </row>
    <row r="1508" spans="1:11" s="2" customFormat="1" ht="13.5" customHeight="1">
      <c r="A1508" s="31"/>
      <c r="B1508" s="32"/>
      <c r="C1508" s="32" t="s">
        <v>1328</v>
      </c>
      <c r="D1508" s="32"/>
      <c r="E1508" s="33">
        <v>14</v>
      </c>
      <c r="F1508" s="33"/>
      <c r="G1508" s="33"/>
      <c r="H1508" s="33"/>
      <c r="I1508" s="33"/>
      <c r="J1508" s="34"/>
      <c r="K1508" s="33"/>
    </row>
    <row r="1509" spans="1:11" s="2" customFormat="1" ht="13.5" customHeight="1">
      <c r="A1509" s="39">
        <v>222</v>
      </c>
      <c r="B1509" s="40" t="s">
        <v>1329</v>
      </c>
      <c r="C1509" s="40" t="s">
        <v>1330</v>
      </c>
      <c r="D1509" s="40" t="s">
        <v>254</v>
      </c>
      <c r="E1509" s="41">
        <v>15</v>
      </c>
      <c r="F1509" s="41">
        <v>8.3439999999999994</v>
      </c>
      <c r="G1509" s="41">
        <v>125.16</v>
      </c>
      <c r="H1509" s="41">
        <v>0</v>
      </c>
      <c r="I1509" s="41">
        <v>125.16</v>
      </c>
      <c r="J1509" s="42">
        <v>1.8E-3</v>
      </c>
      <c r="K1509" s="41">
        <v>2.7E-2</v>
      </c>
    </row>
    <row r="1510" spans="1:11" s="2" customFormat="1" ht="13.5" customHeight="1">
      <c r="A1510" s="43"/>
      <c r="B1510" s="44"/>
      <c r="C1510" s="44" t="s">
        <v>1331</v>
      </c>
      <c r="D1510" s="44"/>
      <c r="E1510" s="45"/>
      <c r="F1510" s="45"/>
      <c r="G1510" s="45"/>
      <c r="H1510" s="45"/>
      <c r="I1510" s="45"/>
      <c r="J1510" s="46"/>
      <c r="K1510" s="45"/>
    </row>
    <row r="1511" spans="1:11" s="2" customFormat="1" ht="13.5" customHeight="1">
      <c r="A1511" s="31"/>
      <c r="B1511" s="32"/>
      <c r="C1511" s="32" t="s">
        <v>1332</v>
      </c>
      <c r="D1511" s="32"/>
      <c r="E1511" s="33">
        <v>15</v>
      </c>
      <c r="F1511" s="33"/>
      <c r="G1511" s="33"/>
      <c r="H1511" s="33"/>
      <c r="I1511" s="33"/>
      <c r="J1511" s="34"/>
      <c r="K1511" s="33"/>
    </row>
    <row r="1512" spans="1:11" s="2" customFormat="1" ht="28.5" customHeight="1">
      <c r="A1512" s="15"/>
      <c r="B1512" s="16" t="s">
        <v>127</v>
      </c>
      <c r="C1512" s="16" t="s">
        <v>128</v>
      </c>
      <c r="D1512" s="16"/>
      <c r="E1512" s="17"/>
      <c r="F1512" s="17"/>
      <c r="G1512" s="17">
        <v>15153.643</v>
      </c>
      <c r="H1512" s="17">
        <v>3882.884</v>
      </c>
      <c r="I1512" s="17">
        <v>19036.526999999998</v>
      </c>
      <c r="J1512" s="18"/>
      <c r="K1512" s="17">
        <v>3.0819000000000001</v>
      </c>
    </row>
    <row r="1513" spans="1:11" s="2" customFormat="1" ht="24" customHeight="1">
      <c r="A1513" s="19">
        <v>223</v>
      </c>
      <c r="B1513" s="20" t="s">
        <v>1333</v>
      </c>
      <c r="C1513" s="20" t="s">
        <v>1334</v>
      </c>
      <c r="D1513" s="20" t="s">
        <v>572</v>
      </c>
      <c r="E1513" s="21">
        <v>17</v>
      </c>
      <c r="F1513" s="21">
        <v>25.402999999999999</v>
      </c>
      <c r="G1513" s="21">
        <v>100.81</v>
      </c>
      <c r="H1513" s="21">
        <v>331.041</v>
      </c>
      <c r="I1513" s="21">
        <v>431.851</v>
      </c>
      <c r="J1513" s="22">
        <v>1.1999999999999999E-3</v>
      </c>
      <c r="K1513" s="21">
        <v>2.0400000000000001E-2</v>
      </c>
    </row>
    <row r="1514" spans="1:11" s="2" customFormat="1" ht="13.5" customHeight="1">
      <c r="A1514" s="27"/>
      <c r="B1514" s="28"/>
      <c r="C1514" s="28" t="s">
        <v>1335</v>
      </c>
      <c r="D1514" s="28"/>
      <c r="E1514" s="29">
        <v>13</v>
      </c>
      <c r="F1514" s="29"/>
      <c r="G1514" s="29"/>
      <c r="H1514" s="29"/>
      <c r="I1514" s="29"/>
      <c r="J1514" s="30"/>
      <c r="K1514" s="29"/>
    </row>
    <row r="1515" spans="1:11" s="2" customFormat="1" ht="13.5" customHeight="1">
      <c r="A1515" s="27"/>
      <c r="B1515" s="28"/>
      <c r="C1515" s="28" t="s">
        <v>1336</v>
      </c>
      <c r="D1515" s="28"/>
      <c r="E1515" s="29">
        <v>2</v>
      </c>
      <c r="F1515" s="29"/>
      <c r="G1515" s="29"/>
      <c r="H1515" s="29"/>
      <c r="I1515" s="29"/>
      <c r="J1515" s="30"/>
      <c r="K1515" s="29"/>
    </row>
    <row r="1516" spans="1:11" s="2" customFormat="1" ht="13.5" customHeight="1">
      <c r="A1516" s="27"/>
      <c r="B1516" s="28"/>
      <c r="C1516" s="28" t="s">
        <v>1337</v>
      </c>
      <c r="D1516" s="28"/>
      <c r="E1516" s="29">
        <v>2</v>
      </c>
      <c r="F1516" s="29"/>
      <c r="G1516" s="29"/>
      <c r="H1516" s="29"/>
      <c r="I1516" s="29"/>
      <c r="J1516" s="30"/>
      <c r="K1516" s="29"/>
    </row>
    <row r="1517" spans="1:11" s="2" customFormat="1" ht="13.5" customHeight="1">
      <c r="A1517" s="31"/>
      <c r="B1517" s="32"/>
      <c r="C1517" s="32" t="s">
        <v>186</v>
      </c>
      <c r="D1517" s="32"/>
      <c r="E1517" s="33">
        <v>17</v>
      </c>
      <c r="F1517" s="33"/>
      <c r="G1517" s="33"/>
      <c r="H1517" s="33"/>
      <c r="I1517" s="33"/>
      <c r="J1517" s="34"/>
      <c r="K1517" s="33"/>
    </row>
    <row r="1518" spans="1:11" s="2" customFormat="1" ht="24" customHeight="1">
      <c r="A1518" s="39">
        <v>224</v>
      </c>
      <c r="B1518" s="40" t="s">
        <v>1338</v>
      </c>
      <c r="C1518" s="40" t="s">
        <v>1339</v>
      </c>
      <c r="D1518" s="40" t="s">
        <v>572</v>
      </c>
      <c r="E1518" s="41">
        <v>13</v>
      </c>
      <c r="F1518" s="41">
        <v>151.25</v>
      </c>
      <c r="G1518" s="41">
        <v>1966.25</v>
      </c>
      <c r="H1518" s="41">
        <v>0</v>
      </c>
      <c r="I1518" s="41">
        <v>1966.25</v>
      </c>
      <c r="J1518" s="42">
        <v>3.7999999999999999E-2</v>
      </c>
      <c r="K1518" s="41">
        <v>0.49399999999999999</v>
      </c>
    </row>
    <row r="1519" spans="1:11" s="2" customFormat="1" ht="13.5" customHeight="1">
      <c r="A1519" s="43"/>
      <c r="B1519" s="44"/>
      <c r="C1519" s="44" t="s">
        <v>1340</v>
      </c>
      <c r="D1519" s="44"/>
      <c r="E1519" s="45"/>
      <c r="F1519" s="45"/>
      <c r="G1519" s="45"/>
      <c r="H1519" s="45"/>
      <c r="I1519" s="45"/>
      <c r="J1519" s="46"/>
      <c r="K1519" s="45"/>
    </row>
    <row r="1520" spans="1:11" s="2" customFormat="1" ht="24" customHeight="1">
      <c r="A1520" s="39">
        <v>225</v>
      </c>
      <c r="B1520" s="40" t="s">
        <v>1341</v>
      </c>
      <c r="C1520" s="40" t="s">
        <v>1342</v>
      </c>
      <c r="D1520" s="40" t="s">
        <v>572</v>
      </c>
      <c r="E1520" s="41">
        <v>2</v>
      </c>
      <c r="F1520" s="41">
        <v>175</v>
      </c>
      <c r="G1520" s="41">
        <v>350</v>
      </c>
      <c r="H1520" s="41">
        <v>0</v>
      </c>
      <c r="I1520" s="41">
        <v>350</v>
      </c>
      <c r="J1520" s="42">
        <v>3.7999999999999999E-2</v>
      </c>
      <c r="K1520" s="41">
        <v>7.5999999999999998E-2</v>
      </c>
    </row>
    <row r="1521" spans="1:11" s="2" customFormat="1" ht="13.5" customHeight="1">
      <c r="A1521" s="43"/>
      <c r="B1521" s="44"/>
      <c r="C1521" s="44" t="s">
        <v>1340</v>
      </c>
      <c r="D1521" s="44"/>
      <c r="E1521" s="45"/>
      <c r="F1521" s="45"/>
      <c r="G1521" s="45"/>
      <c r="H1521" s="45"/>
      <c r="I1521" s="45"/>
      <c r="J1521" s="46"/>
      <c r="K1521" s="45"/>
    </row>
    <row r="1522" spans="1:11" s="2" customFormat="1" ht="24" customHeight="1">
      <c r="A1522" s="39">
        <v>226</v>
      </c>
      <c r="B1522" s="40" t="s">
        <v>1343</v>
      </c>
      <c r="C1522" s="40" t="s">
        <v>1344</v>
      </c>
      <c r="D1522" s="40" t="s">
        <v>572</v>
      </c>
      <c r="E1522" s="41">
        <v>2</v>
      </c>
      <c r="F1522" s="41">
        <v>151.25</v>
      </c>
      <c r="G1522" s="41">
        <v>302.5</v>
      </c>
      <c r="H1522" s="41">
        <v>0</v>
      </c>
      <c r="I1522" s="41">
        <v>302.5</v>
      </c>
      <c r="J1522" s="42">
        <v>3.7999999999999999E-2</v>
      </c>
      <c r="K1522" s="41">
        <v>7.5999999999999998E-2</v>
      </c>
    </row>
    <row r="1523" spans="1:11" s="2" customFormat="1" ht="13.5" customHeight="1">
      <c r="A1523" s="43"/>
      <c r="B1523" s="44"/>
      <c r="C1523" s="44" t="s">
        <v>1340</v>
      </c>
      <c r="D1523" s="44"/>
      <c r="E1523" s="45"/>
      <c r="F1523" s="45"/>
      <c r="G1523" s="45"/>
      <c r="H1523" s="45"/>
      <c r="I1523" s="45"/>
      <c r="J1523" s="46"/>
      <c r="K1523" s="45"/>
    </row>
    <row r="1524" spans="1:11" s="2" customFormat="1" ht="24" customHeight="1">
      <c r="A1524" s="39">
        <v>227</v>
      </c>
      <c r="B1524" s="40" t="s">
        <v>1345</v>
      </c>
      <c r="C1524" s="40" t="s">
        <v>1346</v>
      </c>
      <c r="D1524" s="40" t="s">
        <v>572</v>
      </c>
      <c r="E1524" s="41">
        <v>17</v>
      </c>
      <c r="F1524" s="41">
        <v>29</v>
      </c>
      <c r="G1524" s="41">
        <v>493</v>
      </c>
      <c r="H1524" s="41">
        <v>0</v>
      </c>
      <c r="I1524" s="41">
        <v>493</v>
      </c>
      <c r="J1524" s="42">
        <v>1E-3</v>
      </c>
      <c r="K1524" s="41">
        <v>1.7000000000000001E-2</v>
      </c>
    </row>
    <row r="1525" spans="1:11" s="2" customFormat="1" ht="24" customHeight="1">
      <c r="A1525" s="19">
        <v>228</v>
      </c>
      <c r="B1525" s="20" t="s">
        <v>1347</v>
      </c>
      <c r="C1525" s="20" t="s">
        <v>1348</v>
      </c>
      <c r="D1525" s="20" t="s">
        <v>572</v>
      </c>
      <c r="E1525" s="21">
        <v>43</v>
      </c>
      <c r="F1525" s="21">
        <v>16.984000000000002</v>
      </c>
      <c r="G1525" s="21">
        <v>0</v>
      </c>
      <c r="H1525" s="21">
        <v>730.31200000000001</v>
      </c>
      <c r="I1525" s="21">
        <v>730.31200000000001</v>
      </c>
      <c r="J1525" s="22">
        <v>0</v>
      </c>
      <c r="K1525" s="21">
        <v>0</v>
      </c>
    </row>
    <row r="1526" spans="1:11" s="2" customFormat="1" ht="13.5" customHeight="1">
      <c r="A1526" s="27"/>
      <c r="B1526" s="28"/>
      <c r="C1526" s="28" t="s">
        <v>1349</v>
      </c>
      <c r="D1526" s="28"/>
      <c r="E1526" s="29">
        <v>1</v>
      </c>
      <c r="F1526" s="29"/>
      <c r="G1526" s="29"/>
      <c r="H1526" s="29"/>
      <c r="I1526" s="29"/>
      <c r="J1526" s="30"/>
      <c r="K1526" s="29"/>
    </row>
    <row r="1527" spans="1:11" s="2" customFormat="1" ht="13.5" customHeight="1">
      <c r="A1527" s="27"/>
      <c r="B1527" s="28"/>
      <c r="C1527" s="28" t="s">
        <v>1350</v>
      </c>
      <c r="D1527" s="28"/>
      <c r="E1527" s="29">
        <v>2</v>
      </c>
      <c r="F1527" s="29"/>
      <c r="G1527" s="29"/>
      <c r="H1527" s="29"/>
      <c r="I1527" s="29"/>
      <c r="J1527" s="30"/>
      <c r="K1527" s="29"/>
    </row>
    <row r="1528" spans="1:11" s="2" customFormat="1" ht="13.5" customHeight="1">
      <c r="A1528" s="27"/>
      <c r="B1528" s="28"/>
      <c r="C1528" s="28" t="s">
        <v>1351</v>
      </c>
      <c r="D1528" s="28"/>
      <c r="E1528" s="29">
        <v>1</v>
      </c>
      <c r="F1528" s="29"/>
      <c r="G1528" s="29"/>
      <c r="H1528" s="29"/>
      <c r="I1528" s="29"/>
      <c r="J1528" s="30"/>
      <c r="K1528" s="29"/>
    </row>
    <row r="1529" spans="1:11" s="2" customFormat="1" ht="13.5" customHeight="1">
      <c r="A1529" s="27"/>
      <c r="B1529" s="28"/>
      <c r="C1529" s="28" t="s">
        <v>1352</v>
      </c>
      <c r="D1529" s="28"/>
      <c r="E1529" s="29">
        <v>5</v>
      </c>
      <c r="F1529" s="29"/>
      <c r="G1529" s="29"/>
      <c r="H1529" s="29"/>
      <c r="I1529" s="29"/>
      <c r="J1529" s="30"/>
      <c r="K1529" s="29"/>
    </row>
    <row r="1530" spans="1:11" s="2" customFormat="1" ht="13.5" customHeight="1">
      <c r="A1530" s="27"/>
      <c r="B1530" s="28"/>
      <c r="C1530" s="28" t="s">
        <v>1353</v>
      </c>
      <c r="D1530" s="28"/>
      <c r="E1530" s="29">
        <v>24</v>
      </c>
      <c r="F1530" s="29"/>
      <c r="G1530" s="29"/>
      <c r="H1530" s="29"/>
      <c r="I1530" s="29"/>
      <c r="J1530" s="30"/>
      <c r="K1530" s="29"/>
    </row>
    <row r="1531" spans="1:11" s="2" customFormat="1" ht="13.5" customHeight="1">
      <c r="A1531" s="27"/>
      <c r="B1531" s="28"/>
      <c r="C1531" s="28" t="s">
        <v>1354</v>
      </c>
      <c r="D1531" s="28"/>
      <c r="E1531" s="29">
        <v>2</v>
      </c>
      <c r="F1531" s="29"/>
      <c r="G1531" s="29"/>
      <c r="H1531" s="29"/>
      <c r="I1531" s="29"/>
      <c r="J1531" s="30"/>
      <c r="K1531" s="29"/>
    </row>
    <row r="1532" spans="1:11" s="2" customFormat="1" ht="13.5" customHeight="1">
      <c r="A1532" s="27"/>
      <c r="B1532" s="28"/>
      <c r="C1532" s="28" t="s">
        <v>1355</v>
      </c>
      <c r="D1532" s="28"/>
      <c r="E1532" s="29">
        <v>4</v>
      </c>
      <c r="F1532" s="29"/>
      <c r="G1532" s="29"/>
      <c r="H1532" s="29"/>
      <c r="I1532" s="29"/>
      <c r="J1532" s="30"/>
      <c r="K1532" s="29"/>
    </row>
    <row r="1533" spans="1:11" s="2" customFormat="1" ht="13.5" customHeight="1">
      <c r="A1533" s="27"/>
      <c r="B1533" s="28"/>
      <c r="C1533" s="28" t="s">
        <v>1356</v>
      </c>
      <c r="D1533" s="28"/>
      <c r="E1533" s="29">
        <v>1</v>
      </c>
      <c r="F1533" s="29"/>
      <c r="G1533" s="29"/>
      <c r="H1533" s="29"/>
      <c r="I1533" s="29"/>
      <c r="J1533" s="30"/>
      <c r="K1533" s="29"/>
    </row>
    <row r="1534" spans="1:11" s="2" customFormat="1" ht="13.5" customHeight="1">
      <c r="A1534" s="27"/>
      <c r="B1534" s="28"/>
      <c r="C1534" s="28" t="s">
        <v>1357</v>
      </c>
      <c r="D1534" s="28"/>
      <c r="E1534" s="29">
        <v>3</v>
      </c>
      <c r="F1534" s="29"/>
      <c r="G1534" s="29"/>
      <c r="H1534" s="29"/>
      <c r="I1534" s="29"/>
      <c r="J1534" s="30"/>
      <c r="K1534" s="29"/>
    </row>
    <row r="1535" spans="1:11" s="2" customFormat="1" ht="13.5" customHeight="1">
      <c r="A1535" s="31"/>
      <c r="B1535" s="32"/>
      <c r="C1535" s="32" t="s">
        <v>186</v>
      </c>
      <c r="D1535" s="32"/>
      <c r="E1535" s="33">
        <v>43</v>
      </c>
      <c r="F1535" s="33"/>
      <c r="G1535" s="33"/>
      <c r="H1535" s="33"/>
      <c r="I1535" s="33"/>
      <c r="J1535" s="34"/>
      <c r="K1535" s="33"/>
    </row>
    <row r="1536" spans="1:11" s="2" customFormat="1" ht="24" customHeight="1">
      <c r="A1536" s="39">
        <v>229</v>
      </c>
      <c r="B1536" s="40" t="s">
        <v>1358</v>
      </c>
      <c r="C1536" s="40" t="s">
        <v>1359</v>
      </c>
      <c r="D1536" s="40" t="s">
        <v>572</v>
      </c>
      <c r="E1536" s="41">
        <v>28</v>
      </c>
      <c r="F1536" s="41">
        <v>75.302000000000007</v>
      </c>
      <c r="G1536" s="41">
        <v>2108.4560000000001</v>
      </c>
      <c r="H1536" s="41">
        <v>0</v>
      </c>
      <c r="I1536" s="41">
        <v>2108.4560000000001</v>
      </c>
      <c r="J1536" s="42">
        <v>2.5000000000000001E-2</v>
      </c>
      <c r="K1536" s="41">
        <v>0.7</v>
      </c>
    </row>
    <row r="1537" spans="1:11" s="2" customFormat="1" ht="13.5" customHeight="1">
      <c r="A1537" s="43"/>
      <c r="B1537" s="44"/>
      <c r="C1537" s="44" t="s">
        <v>1360</v>
      </c>
      <c r="D1537" s="44"/>
      <c r="E1537" s="45"/>
      <c r="F1537" s="45"/>
      <c r="G1537" s="45"/>
      <c r="H1537" s="45"/>
      <c r="I1537" s="45"/>
      <c r="J1537" s="46"/>
      <c r="K1537" s="45"/>
    </row>
    <row r="1538" spans="1:11" s="2" customFormat="1" ht="24" customHeight="1">
      <c r="A1538" s="39">
        <v>230</v>
      </c>
      <c r="B1538" s="40" t="s">
        <v>1361</v>
      </c>
      <c r="C1538" s="40" t="s">
        <v>1362</v>
      </c>
      <c r="D1538" s="40" t="s">
        <v>572</v>
      </c>
      <c r="E1538" s="41">
        <v>4</v>
      </c>
      <c r="F1538" s="41">
        <v>75.302000000000007</v>
      </c>
      <c r="G1538" s="41">
        <v>301.20800000000003</v>
      </c>
      <c r="H1538" s="41">
        <v>0</v>
      </c>
      <c r="I1538" s="41">
        <v>301.20800000000003</v>
      </c>
      <c r="J1538" s="42">
        <v>2.5000000000000001E-2</v>
      </c>
      <c r="K1538" s="41">
        <v>0.1</v>
      </c>
    </row>
    <row r="1539" spans="1:11" s="2" customFormat="1" ht="13.5" customHeight="1">
      <c r="A1539" s="43"/>
      <c r="B1539" s="44"/>
      <c r="C1539" s="44" t="s">
        <v>1360</v>
      </c>
      <c r="D1539" s="44"/>
      <c r="E1539" s="45"/>
      <c r="F1539" s="45"/>
      <c r="G1539" s="45"/>
      <c r="H1539" s="45"/>
      <c r="I1539" s="45"/>
      <c r="J1539" s="46"/>
      <c r="K1539" s="45"/>
    </row>
    <row r="1540" spans="1:11" s="2" customFormat="1" ht="24" customHeight="1">
      <c r="A1540" s="39">
        <v>231</v>
      </c>
      <c r="B1540" s="40" t="s">
        <v>1363</v>
      </c>
      <c r="C1540" s="40" t="s">
        <v>1364</v>
      </c>
      <c r="D1540" s="40" t="s">
        <v>572</v>
      </c>
      <c r="E1540" s="41">
        <v>2</v>
      </c>
      <c r="F1540" s="41">
        <v>75.302000000000007</v>
      </c>
      <c r="G1540" s="41">
        <v>150.60400000000001</v>
      </c>
      <c r="H1540" s="41">
        <v>0</v>
      </c>
      <c r="I1540" s="41">
        <v>150.60400000000001</v>
      </c>
      <c r="J1540" s="42">
        <v>2.5000000000000001E-2</v>
      </c>
      <c r="K1540" s="41">
        <v>0.05</v>
      </c>
    </row>
    <row r="1541" spans="1:11" s="2" customFormat="1" ht="13.5" customHeight="1">
      <c r="A1541" s="43"/>
      <c r="B1541" s="44"/>
      <c r="C1541" s="44" t="s">
        <v>1360</v>
      </c>
      <c r="D1541" s="44"/>
      <c r="E1541" s="45"/>
      <c r="F1541" s="45"/>
      <c r="G1541" s="45"/>
      <c r="H1541" s="45"/>
      <c r="I1541" s="45"/>
      <c r="J1541" s="46"/>
      <c r="K1541" s="45"/>
    </row>
    <row r="1542" spans="1:11" s="2" customFormat="1" ht="24" customHeight="1">
      <c r="A1542" s="39">
        <v>232</v>
      </c>
      <c r="B1542" s="40" t="s">
        <v>1365</v>
      </c>
      <c r="C1542" s="40" t="s">
        <v>1366</v>
      </c>
      <c r="D1542" s="40" t="s">
        <v>572</v>
      </c>
      <c r="E1542" s="41">
        <v>9</v>
      </c>
      <c r="F1542" s="41">
        <v>75.302000000000007</v>
      </c>
      <c r="G1542" s="41">
        <v>677.71799999999996</v>
      </c>
      <c r="H1542" s="41">
        <v>0</v>
      </c>
      <c r="I1542" s="41">
        <v>677.71799999999996</v>
      </c>
      <c r="J1542" s="42">
        <v>2.5000000000000001E-2</v>
      </c>
      <c r="K1542" s="41">
        <v>0.22500000000000001</v>
      </c>
    </row>
    <row r="1543" spans="1:11" s="2" customFormat="1" ht="13.5" customHeight="1">
      <c r="A1543" s="43"/>
      <c r="B1543" s="44"/>
      <c r="C1543" s="44" t="s">
        <v>1360</v>
      </c>
      <c r="D1543" s="44"/>
      <c r="E1543" s="45"/>
      <c r="F1543" s="45"/>
      <c r="G1543" s="45"/>
      <c r="H1543" s="45"/>
      <c r="I1543" s="45"/>
      <c r="J1543" s="46"/>
      <c r="K1543" s="45"/>
    </row>
    <row r="1544" spans="1:11" s="2" customFormat="1" ht="24" customHeight="1">
      <c r="A1544" s="39">
        <v>233</v>
      </c>
      <c r="B1544" s="40" t="s">
        <v>1345</v>
      </c>
      <c r="C1544" s="40" t="s">
        <v>1346</v>
      </c>
      <c r="D1544" s="40" t="s">
        <v>572</v>
      </c>
      <c r="E1544" s="41">
        <v>43</v>
      </c>
      <c r="F1544" s="41">
        <v>29</v>
      </c>
      <c r="G1544" s="41">
        <v>1247</v>
      </c>
      <c r="H1544" s="41">
        <v>0</v>
      </c>
      <c r="I1544" s="41">
        <v>1247</v>
      </c>
      <c r="J1544" s="42">
        <v>1E-3</v>
      </c>
      <c r="K1544" s="41">
        <v>4.2999999999999997E-2</v>
      </c>
    </row>
    <row r="1545" spans="1:11" s="2" customFormat="1" ht="24" customHeight="1">
      <c r="A1545" s="19">
        <v>234</v>
      </c>
      <c r="B1545" s="20" t="s">
        <v>1367</v>
      </c>
      <c r="C1545" s="20" t="s">
        <v>1368</v>
      </c>
      <c r="D1545" s="20" t="s">
        <v>572</v>
      </c>
      <c r="E1545" s="21">
        <v>1</v>
      </c>
      <c r="F1545" s="21">
        <v>32.999000000000002</v>
      </c>
      <c r="G1545" s="21">
        <v>0</v>
      </c>
      <c r="H1545" s="21">
        <v>32.999000000000002</v>
      </c>
      <c r="I1545" s="21">
        <v>32.999000000000002</v>
      </c>
      <c r="J1545" s="22">
        <v>0</v>
      </c>
      <c r="K1545" s="21">
        <v>0</v>
      </c>
    </row>
    <row r="1546" spans="1:11" s="2" customFormat="1" ht="13.5" customHeight="1">
      <c r="A1546" s="27"/>
      <c r="B1546" s="28"/>
      <c r="C1546" s="28" t="s">
        <v>1369</v>
      </c>
      <c r="D1546" s="28"/>
      <c r="E1546" s="29">
        <v>1</v>
      </c>
      <c r="F1546" s="29"/>
      <c r="G1546" s="29"/>
      <c r="H1546" s="29"/>
      <c r="I1546" s="29"/>
      <c r="J1546" s="30"/>
      <c r="K1546" s="29"/>
    </row>
    <row r="1547" spans="1:11" s="2" customFormat="1" ht="13.5" customHeight="1">
      <c r="A1547" s="31"/>
      <c r="B1547" s="32"/>
      <c r="C1547" s="32" t="s">
        <v>186</v>
      </c>
      <c r="D1547" s="32"/>
      <c r="E1547" s="33">
        <v>1</v>
      </c>
      <c r="F1547" s="33"/>
      <c r="G1547" s="33"/>
      <c r="H1547" s="33"/>
      <c r="I1547" s="33"/>
      <c r="J1547" s="34"/>
      <c r="K1547" s="33"/>
    </row>
    <row r="1548" spans="1:11" s="2" customFormat="1" ht="34.5" customHeight="1">
      <c r="A1548" s="39">
        <v>235</v>
      </c>
      <c r="B1548" s="40" t="s">
        <v>1370</v>
      </c>
      <c r="C1548" s="40" t="s">
        <v>1371</v>
      </c>
      <c r="D1548" s="40" t="s">
        <v>572</v>
      </c>
      <c r="E1548" s="41">
        <v>1</v>
      </c>
      <c r="F1548" s="41">
        <v>398</v>
      </c>
      <c r="G1548" s="41">
        <v>398</v>
      </c>
      <c r="H1548" s="41">
        <v>0</v>
      </c>
      <c r="I1548" s="41">
        <v>398</v>
      </c>
      <c r="J1548" s="42">
        <v>7.5999999999999998E-2</v>
      </c>
      <c r="K1548" s="41">
        <v>7.5999999999999998E-2</v>
      </c>
    </row>
    <row r="1549" spans="1:11" s="2" customFormat="1" ht="13.5" customHeight="1">
      <c r="A1549" s="43"/>
      <c r="B1549" s="44"/>
      <c r="C1549" s="44" t="s">
        <v>1340</v>
      </c>
      <c r="D1549" s="44"/>
      <c r="E1549" s="45"/>
      <c r="F1549" s="45"/>
      <c r="G1549" s="45"/>
      <c r="H1549" s="45"/>
      <c r="I1549" s="45"/>
      <c r="J1549" s="46"/>
      <c r="K1549" s="45"/>
    </row>
    <row r="1550" spans="1:11" s="2" customFormat="1" ht="24" customHeight="1">
      <c r="A1550" s="39">
        <v>236</v>
      </c>
      <c r="B1550" s="40" t="s">
        <v>1345</v>
      </c>
      <c r="C1550" s="40" t="s">
        <v>1346</v>
      </c>
      <c r="D1550" s="40" t="s">
        <v>572</v>
      </c>
      <c r="E1550" s="41">
        <v>1</v>
      </c>
      <c r="F1550" s="41">
        <v>29</v>
      </c>
      <c r="G1550" s="41">
        <v>29</v>
      </c>
      <c r="H1550" s="41">
        <v>0</v>
      </c>
      <c r="I1550" s="41">
        <v>29</v>
      </c>
      <c r="J1550" s="42">
        <v>1E-3</v>
      </c>
      <c r="K1550" s="41">
        <v>1E-3</v>
      </c>
    </row>
    <row r="1551" spans="1:11" s="2" customFormat="1" ht="13.5" customHeight="1">
      <c r="A1551" s="19">
        <v>237</v>
      </c>
      <c r="B1551" s="20" t="s">
        <v>1372</v>
      </c>
      <c r="C1551" s="20" t="s">
        <v>1373</v>
      </c>
      <c r="D1551" s="20" t="s">
        <v>572</v>
      </c>
      <c r="E1551" s="21">
        <v>60</v>
      </c>
      <c r="F1551" s="21">
        <v>47.771000000000001</v>
      </c>
      <c r="G1551" s="21">
        <v>134.63999999999999</v>
      </c>
      <c r="H1551" s="21">
        <v>2731.62</v>
      </c>
      <c r="I1551" s="21">
        <v>2866.26</v>
      </c>
      <c r="J1551" s="22">
        <v>4.4999999999999999E-4</v>
      </c>
      <c r="K1551" s="21">
        <v>2.7E-2</v>
      </c>
    </row>
    <row r="1552" spans="1:11" s="2" customFormat="1" ht="13.5" customHeight="1">
      <c r="A1552" s="27"/>
      <c r="B1552" s="28"/>
      <c r="C1552" s="28" t="s">
        <v>1374</v>
      </c>
      <c r="D1552" s="28"/>
      <c r="E1552" s="29">
        <v>60</v>
      </c>
      <c r="F1552" s="29"/>
      <c r="G1552" s="29"/>
      <c r="H1552" s="29"/>
      <c r="I1552" s="29"/>
      <c r="J1552" s="30"/>
      <c r="K1552" s="29"/>
    </row>
    <row r="1553" spans="1:11" s="2" customFormat="1" ht="13.5" customHeight="1">
      <c r="A1553" s="31"/>
      <c r="B1553" s="32"/>
      <c r="C1553" s="32" t="s">
        <v>186</v>
      </c>
      <c r="D1553" s="32"/>
      <c r="E1553" s="33">
        <v>60</v>
      </c>
      <c r="F1553" s="33"/>
      <c r="G1553" s="33"/>
      <c r="H1553" s="33"/>
      <c r="I1553" s="33"/>
      <c r="J1553" s="34"/>
      <c r="K1553" s="33"/>
    </row>
    <row r="1554" spans="1:11" s="2" customFormat="1" ht="13.5" customHeight="1">
      <c r="A1554" s="19">
        <v>238</v>
      </c>
      <c r="B1554" s="20" t="s">
        <v>1375</v>
      </c>
      <c r="C1554" s="20" t="s">
        <v>1376</v>
      </c>
      <c r="D1554" s="20" t="s">
        <v>572</v>
      </c>
      <c r="E1554" s="21">
        <v>1</v>
      </c>
      <c r="F1554" s="21">
        <v>59.398000000000003</v>
      </c>
      <c r="G1554" s="21">
        <v>2.4860000000000002</v>
      </c>
      <c r="H1554" s="21">
        <v>56.911999999999999</v>
      </c>
      <c r="I1554" s="21">
        <v>59.398000000000003</v>
      </c>
      <c r="J1554" s="22">
        <v>5.0000000000000001E-4</v>
      </c>
      <c r="K1554" s="21">
        <v>5.0000000000000001E-4</v>
      </c>
    </row>
    <row r="1555" spans="1:11" s="2" customFormat="1" ht="13.5" customHeight="1">
      <c r="A1555" s="27"/>
      <c r="B1555" s="28"/>
      <c r="C1555" s="28" t="s">
        <v>1377</v>
      </c>
      <c r="D1555" s="28"/>
      <c r="E1555" s="29">
        <v>1</v>
      </c>
      <c r="F1555" s="29"/>
      <c r="G1555" s="29"/>
      <c r="H1555" s="29"/>
      <c r="I1555" s="29"/>
      <c r="J1555" s="30"/>
      <c r="K1555" s="29"/>
    </row>
    <row r="1556" spans="1:11" s="2" customFormat="1" ht="13.5" customHeight="1">
      <c r="A1556" s="31"/>
      <c r="B1556" s="32"/>
      <c r="C1556" s="32" t="s">
        <v>186</v>
      </c>
      <c r="D1556" s="32"/>
      <c r="E1556" s="33">
        <v>1</v>
      </c>
      <c r="F1556" s="33"/>
      <c r="G1556" s="33"/>
      <c r="H1556" s="33"/>
      <c r="I1556" s="33"/>
      <c r="J1556" s="34"/>
      <c r="K1556" s="33"/>
    </row>
    <row r="1557" spans="1:11" s="2" customFormat="1" ht="34.5" customHeight="1">
      <c r="A1557" s="39">
        <v>239</v>
      </c>
      <c r="B1557" s="40" t="s">
        <v>1378</v>
      </c>
      <c r="C1557" s="40" t="s">
        <v>1379</v>
      </c>
      <c r="D1557" s="40" t="s">
        <v>572</v>
      </c>
      <c r="E1557" s="41">
        <v>17</v>
      </c>
      <c r="F1557" s="41">
        <v>89.781000000000006</v>
      </c>
      <c r="G1557" s="41">
        <v>1526.277</v>
      </c>
      <c r="H1557" s="41">
        <v>0</v>
      </c>
      <c r="I1557" s="41">
        <v>1526.277</v>
      </c>
      <c r="J1557" s="42">
        <v>1.4999999999999999E-2</v>
      </c>
      <c r="K1557" s="41">
        <v>0.255</v>
      </c>
    </row>
    <row r="1558" spans="1:11" s="2" customFormat="1" ht="13.5" customHeight="1">
      <c r="A1558" s="43"/>
      <c r="B1558" s="44"/>
      <c r="C1558" s="44" t="s">
        <v>1380</v>
      </c>
      <c r="D1558" s="44"/>
      <c r="E1558" s="45"/>
      <c r="F1558" s="45"/>
      <c r="G1558" s="45"/>
      <c r="H1558" s="45"/>
      <c r="I1558" s="45"/>
      <c r="J1558" s="46"/>
      <c r="K1558" s="45"/>
    </row>
    <row r="1559" spans="1:11" s="2" customFormat="1" ht="34.5" customHeight="1">
      <c r="A1559" s="39">
        <v>240</v>
      </c>
      <c r="B1559" s="40" t="s">
        <v>1381</v>
      </c>
      <c r="C1559" s="40" t="s">
        <v>1382</v>
      </c>
      <c r="D1559" s="40" t="s">
        <v>572</v>
      </c>
      <c r="E1559" s="41">
        <v>25</v>
      </c>
      <c r="F1559" s="41">
        <v>100.09399999999999</v>
      </c>
      <c r="G1559" s="41">
        <v>2502.35</v>
      </c>
      <c r="H1559" s="41">
        <v>0</v>
      </c>
      <c r="I1559" s="41">
        <v>2502.35</v>
      </c>
      <c r="J1559" s="42">
        <v>2.1000000000000001E-2</v>
      </c>
      <c r="K1559" s="41">
        <v>0.52500000000000002</v>
      </c>
    </row>
    <row r="1560" spans="1:11" s="2" customFormat="1" ht="13.5" customHeight="1">
      <c r="A1560" s="43"/>
      <c r="B1560" s="44"/>
      <c r="C1560" s="44" t="s">
        <v>1380</v>
      </c>
      <c r="D1560" s="44"/>
      <c r="E1560" s="45"/>
      <c r="F1560" s="45"/>
      <c r="G1560" s="45"/>
      <c r="H1560" s="45"/>
      <c r="I1560" s="45"/>
      <c r="J1560" s="46"/>
      <c r="K1560" s="45"/>
    </row>
    <row r="1561" spans="1:11" s="2" customFormat="1" ht="34.5" customHeight="1">
      <c r="A1561" s="39">
        <v>241</v>
      </c>
      <c r="B1561" s="40" t="s">
        <v>1383</v>
      </c>
      <c r="C1561" s="40" t="s">
        <v>1384</v>
      </c>
      <c r="D1561" s="40" t="s">
        <v>572</v>
      </c>
      <c r="E1561" s="41">
        <v>16</v>
      </c>
      <c r="F1561" s="41">
        <v>158</v>
      </c>
      <c r="G1561" s="41">
        <v>2528</v>
      </c>
      <c r="H1561" s="41">
        <v>0</v>
      </c>
      <c r="I1561" s="41">
        <v>2528</v>
      </c>
      <c r="J1561" s="42">
        <v>2.1000000000000001E-2</v>
      </c>
      <c r="K1561" s="41">
        <v>0.33600000000000002</v>
      </c>
    </row>
    <row r="1562" spans="1:11" s="2" customFormat="1" ht="13.5" customHeight="1">
      <c r="A1562" s="43"/>
      <c r="B1562" s="44"/>
      <c r="C1562" s="44" t="s">
        <v>1380</v>
      </c>
      <c r="D1562" s="44"/>
      <c r="E1562" s="45"/>
      <c r="F1562" s="45"/>
      <c r="G1562" s="45"/>
      <c r="H1562" s="45"/>
      <c r="I1562" s="45"/>
      <c r="J1562" s="46"/>
      <c r="K1562" s="45"/>
    </row>
    <row r="1563" spans="1:11" s="2" customFormat="1" ht="34.5" customHeight="1">
      <c r="A1563" s="39">
        <v>242</v>
      </c>
      <c r="B1563" s="40" t="s">
        <v>1385</v>
      </c>
      <c r="C1563" s="40" t="s">
        <v>1386</v>
      </c>
      <c r="D1563" s="40" t="s">
        <v>572</v>
      </c>
      <c r="E1563" s="41">
        <v>1</v>
      </c>
      <c r="F1563" s="41">
        <v>125</v>
      </c>
      <c r="G1563" s="41">
        <v>125</v>
      </c>
      <c r="H1563" s="41">
        <v>0</v>
      </c>
      <c r="I1563" s="41">
        <v>125</v>
      </c>
      <c r="J1563" s="42">
        <v>1.4999999999999999E-2</v>
      </c>
      <c r="K1563" s="41">
        <v>1.4999999999999999E-2</v>
      </c>
    </row>
    <row r="1564" spans="1:11" s="2" customFormat="1" ht="13.5" customHeight="1">
      <c r="A1564" s="43"/>
      <c r="B1564" s="44"/>
      <c r="C1564" s="44" t="s">
        <v>1380</v>
      </c>
      <c r="D1564" s="44"/>
      <c r="E1564" s="45"/>
      <c r="F1564" s="45"/>
      <c r="G1564" s="45"/>
      <c r="H1564" s="45"/>
      <c r="I1564" s="45"/>
      <c r="J1564" s="46"/>
      <c r="K1564" s="45"/>
    </row>
    <row r="1565" spans="1:11" s="2" customFormat="1" ht="34.5" customHeight="1">
      <c r="A1565" s="39">
        <v>243</v>
      </c>
      <c r="B1565" s="40" t="s">
        <v>1387</v>
      </c>
      <c r="C1565" s="40" t="s">
        <v>1388</v>
      </c>
      <c r="D1565" s="40" t="s">
        <v>572</v>
      </c>
      <c r="E1565" s="41">
        <v>1</v>
      </c>
      <c r="F1565" s="41">
        <v>107.30200000000001</v>
      </c>
      <c r="G1565" s="41">
        <v>107.30200000000001</v>
      </c>
      <c r="H1565" s="41">
        <v>0</v>
      </c>
      <c r="I1565" s="41">
        <v>107.30200000000001</v>
      </c>
      <c r="J1565" s="42">
        <v>2.5000000000000001E-2</v>
      </c>
      <c r="K1565" s="41">
        <v>2.5000000000000001E-2</v>
      </c>
    </row>
    <row r="1566" spans="1:11" s="2" customFormat="1" ht="13.5" customHeight="1">
      <c r="A1566" s="43"/>
      <c r="B1566" s="44"/>
      <c r="C1566" s="44" t="s">
        <v>1380</v>
      </c>
      <c r="D1566" s="44"/>
      <c r="E1566" s="45"/>
      <c r="F1566" s="45"/>
      <c r="G1566" s="45"/>
      <c r="H1566" s="45"/>
      <c r="I1566" s="45"/>
      <c r="J1566" s="46"/>
      <c r="K1566" s="45"/>
    </row>
    <row r="1567" spans="1:11" s="2" customFormat="1" ht="34.5" customHeight="1">
      <c r="A1567" s="39">
        <v>244</v>
      </c>
      <c r="B1567" s="40" t="s">
        <v>1389</v>
      </c>
      <c r="C1567" s="40" t="s">
        <v>1390</v>
      </c>
      <c r="D1567" s="40" t="s">
        <v>572</v>
      </c>
      <c r="E1567" s="41">
        <v>1</v>
      </c>
      <c r="F1567" s="41">
        <v>103.042</v>
      </c>
      <c r="G1567" s="41">
        <v>103.042</v>
      </c>
      <c r="H1567" s="41">
        <v>0</v>
      </c>
      <c r="I1567" s="41">
        <v>103.042</v>
      </c>
      <c r="J1567" s="42">
        <v>0.02</v>
      </c>
      <c r="K1567" s="41">
        <v>0.02</v>
      </c>
    </row>
    <row r="1568" spans="1:11" s="2" customFormat="1" ht="13.5" customHeight="1">
      <c r="A1568" s="43"/>
      <c r="B1568" s="44"/>
      <c r="C1568" s="44" t="s">
        <v>1380</v>
      </c>
      <c r="D1568" s="44"/>
      <c r="E1568" s="45"/>
      <c r="F1568" s="45"/>
      <c r="G1568" s="45"/>
      <c r="H1568" s="45"/>
      <c r="I1568" s="45"/>
      <c r="J1568" s="46"/>
      <c r="K1568" s="45"/>
    </row>
    <row r="1569" spans="1:11" s="2" customFormat="1" ht="28.5" customHeight="1">
      <c r="A1569" s="15"/>
      <c r="B1569" s="16" t="s">
        <v>129</v>
      </c>
      <c r="C1569" s="16" t="s">
        <v>130</v>
      </c>
      <c r="D1569" s="16"/>
      <c r="E1569" s="17"/>
      <c r="F1569" s="17"/>
      <c r="G1569" s="17">
        <v>1314.85</v>
      </c>
      <c r="H1569" s="17">
        <v>589.74199999999996</v>
      </c>
      <c r="I1569" s="17">
        <v>1904.5920000000001</v>
      </c>
      <c r="J1569" s="18"/>
      <c r="K1569" s="17">
        <v>0.1348104</v>
      </c>
    </row>
    <row r="1570" spans="1:11" s="2" customFormat="1" ht="13.5" customHeight="1">
      <c r="A1570" s="19">
        <v>245</v>
      </c>
      <c r="B1570" s="20" t="s">
        <v>1391</v>
      </c>
      <c r="C1570" s="20" t="s">
        <v>1392</v>
      </c>
      <c r="D1570" s="20" t="s">
        <v>572</v>
      </c>
      <c r="E1570" s="21">
        <v>11</v>
      </c>
      <c r="F1570" s="21">
        <v>7.327</v>
      </c>
      <c r="G1570" s="21">
        <v>1.595</v>
      </c>
      <c r="H1570" s="21">
        <v>79.001999999999995</v>
      </c>
      <c r="I1570" s="21">
        <v>80.596999999999994</v>
      </c>
      <c r="J1570" s="22">
        <v>6.0000000000000002E-5</v>
      </c>
      <c r="K1570" s="21">
        <v>6.6E-4</v>
      </c>
    </row>
    <row r="1571" spans="1:11" s="2" customFormat="1" ht="13.5" customHeight="1">
      <c r="A1571" s="27"/>
      <c r="B1571" s="28"/>
      <c r="C1571" s="28" t="s">
        <v>1393</v>
      </c>
      <c r="D1571" s="28"/>
      <c r="E1571" s="29">
        <v>9</v>
      </c>
      <c r="F1571" s="29"/>
      <c r="G1571" s="29"/>
      <c r="H1571" s="29"/>
      <c r="I1571" s="29"/>
      <c r="J1571" s="30"/>
      <c r="K1571" s="29"/>
    </row>
    <row r="1572" spans="1:11" s="2" customFormat="1" ht="13.5" customHeight="1">
      <c r="A1572" s="27"/>
      <c r="B1572" s="28"/>
      <c r="C1572" s="28" t="s">
        <v>1394</v>
      </c>
      <c r="D1572" s="28"/>
      <c r="E1572" s="29">
        <v>2</v>
      </c>
      <c r="F1572" s="29"/>
      <c r="G1572" s="29"/>
      <c r="H1572" s="29"/>
      <c r="I1572" s="29"/>
      <c r="J1572" s="30"/>
      <c r="K1572" s="29"/>
    </row>
    <row r="1573" spans="1:11" s="2" customFormat="1" ht="13.5" customHeight="1">
      <c r="A1573" s="31"/>
      <c r="B1573" s="32"/>
      <c r="C1573" s="32" t="s">
        <v>186</v>
      </c>
      <c r="D1573" s="32"/>
      <c r="E1573" s="33">
        <v>11</v>
      </c>
      <c r="F1573" s="33"/>
      <c r="G1573" s="33"/>
      <c r="H1573" s="33"/>
      <c r="I1573" s="33"/>
      <c r="J1573" s="34"/>
      <c r="K1573" s="33"/>
    </row>
    <row r="1574" spans="1:11" s="2" customFormat="1" ht="24" customHeight="1">
      <c r="A1574" s="19">
        <v>246</v>
      </c>
      <c r="B1574" s="20" t="s">
        <v>1395</v>
      </c>
      <c r="C1574" s="20" t="s">
        <v>1396</v>
      </c>
      <c r="D1574" s="20" t="s">
        <v>572</v>
      </c>
      <c r="E1574" s="21">
        <v>30</v>
      </c>
      <c r="F1574" s="21">
        <v>10.103999999999999</v>
      </c>
      <c r="G1574" s="21">
        <v>6.54</v>
      </c>
      <c r="H1574" s="21">
        <v>296.58</v>
      </c>
      <c r="I1574" s="21">
        <v>303.12</v>
      </c>
      <c r="J1574" s="22">
        <v>1E-4</v>
      </c>
      <c r="K1574" s="21">
        <v>3.0000000000000001E-3</v>
      </c>
    </row>
    <row r="1575" spans="1:11" s="2" customFormat="1" ht="13.5" customHeight="1">
      <c r="A1575" s="27"/>
      <c r="B1575" s="28"/>
      <c r="C1575" s="28" t="s">
        <v>1397</v>
      </c>
      <c r="D1575" s="28"/>
      <c r="E1575" s="29">
        <v>30</v>
      </c>
      <c r="F1575" s="29"/>
      <c r="G1575" s="29"/>
      <c r="H1575" s="29"/>
      <c r="I1575" s="29"/>
      <c r="J1575" s="30"/>
      <c r="K1575" s="29"/>
    </row>
    <row r="1576" spans="1:11" s="2" customFormat="1" ht="13.5" customHeight="1">
      <c r="A1576" s="31"/>
      <c r="B1576" s="32"/>
      <c r="C1576" s="32" t="s">
        <v>186</v>
      </c>
      <c r="D1576" s="32"/>
      <c r="E1576" s="33">
        <v>30</v>
      </c>
      <c r="F1576" s="33"/>
      <c r="G1576" s="33"/>
      <c r="H1576" s="33"/>
      <c r="I1576" s="33"/>
      <c r="J1576" s="34"/>
      <c r="K1576" s="33"/>
    </row>
    <row r="1577" spans="1:11" s="2" customFormat="1" ht="24" customHeight="1">
      <c r="A1577" s="19">
        <v>247</v>
      </c>
      <c r="B1577" s="20" t="s">
        <v>1398</v>
      </c>
      <c r="C1577" s="20" t="s">
        <v>1399</v>
      </c>
      <c r="D1577" s="20" t="s">
        <v>572</v>
      </c>
      <c r="E1577" s="21">
        <v>16</v>
      </c>
      <c r="F1577" s="21">
        <v>13.675000000000001</v>
      </c>
      <c r="G1577" s="21">
        <v>4.6399999999999997</v>
      </c>
      <c r="H1577" s="21">
        <v>214.16</v>
      </c>
      <c r="I1577" s="21">
        <v>218.8</v>
      </c>
      <c r="J1577" s="22">
        <v>1.2E-4</v>
      </c>
      <c r="K1577" s="21">
        <v>1.92E-3</v>
      </c>
    </row>
    <row r="1578" spans="1:11" s="2" customFormat="1" ht="13.5" customHeight="1">
      <c r="A1578" s="27"/>
      <c r="B1578" s="28"/>
      <c r="C1578" s="28" t="s">
        <v>1400</v>
      </c>
      <c r="D1578" s="28"/>
      <c r="E1578" s="29">
        <v>6</v>
      </c>
      <c r="F1578" s="29"/>
      <c r="G1578" s="29"/>
      <c r="H1578" s="29"/>
      <c r="I1578" s="29"/>
      <c r="J1578" s="30"/>
      <c r="K1578" s="29"/>
    </row>
    <row r="1579" spans="1:11" s="2" customFormat="1" ht="13.5" customHeight="1">
      <c r="A1579" s="27"/>
      <c r="B1579" s="28"/>
      <c r="C1579" s="28" t="s">
        <v>1401</v>
      </c>
      <c r="D1579" s="28"/>
      <c r="E1579" s="29">
        <v>10</v>
      </c>
      <c r="F1579" s="29"/>
      <c r="G1579" s="29"/>
      <c r="H1579" s="29"/>
      <c r="I1579" s="29"/>
      <c r="J1579" s="30"/>
      <c r="K1579" s="29"/>
    </row>
    <row r="1580" spans="1:11" s="2" customFormat="1" ht="13.5" customHeight="1">
      <c r="A1580" s="31"/>
      <c r="B1580" s="32"/>
      <c r="C1580" s="32" t="s">
        <v>186</v>
      </c>
      <c r="D1580" s="32"/>
      <c r="E1580" s="33">
        <v>16</v>
      </c>
      <c r="F1580" s="33"/>
      <c r="G1580" s="33"/>
      <c r="H1580" s="33"/>
      <c r="I1580" s="33"/>
      <c r="J1580" s="34"/>
      <c r="K1580" s="33"/>
    </row>
    <row r="1581" spans="1:11" s="2" customFormat="1" ht="24" customHeight="1">
      <c r="A1581" s="39">
        <v>248</v>
      </c>
      <c r="B1581" s="40" t="s">
        <v>1402</v>
      </c>
      <c r="C1581" s="40" t="s">
        <v>1403</v>
      </c>
      <c r="D1581" s="40" t="s">
        <v>254</v>
      </c>
      <c r="E1581" s="41">
        <v>85.784999999999997</v>
      </c>
      <c r="F1581" s="41">
        <v>14.185</v>
      </c>
      <c r="G1581" s="41">
        <v>1216.8599999999999</v>
      </c>
      <c r="H1581" s="41">
        <v>0</v>
      </c>
      <c r="I1581" s="41">
        <v>1216.8599999999999</v>
      </c>
      <c r="J1581" s="42">
        <v>1.4400000000000001E-3</v>
      </c>
      <c r="K1581" s="41">
        <v>0.1235304</v>
      </c>
    </row>
    <row r="1582" spans="1:11" s="2" customFormat="1" ht="13.5" customHeight="1">
      <c r="A1582" s="43"/>
      <c r="B1582" s="44"/>
      <c r="C1582" s="44" t="s">
        <v>1404</v>
      </c>
      <c r="D1582" s="44"/>
      <c r="E1582" s="45"/>
      <c r="F1582" s="45"/>
      <c r="G1582" s="45"/>
      <c r="H1582" s="45"/>
      <c r="I1582" s="45"/>
      <c r="J1582" s="46"/>
      <c r="K1582" s="45"/>
    </row>
    <row r="1583" spans="1:11" s="2" customFormat="1" ht="13.5" customHeight="1">
      <c r="A1583" s="27"/>
      <c r="B1583" s="28"/>
      <c r="C1583" s="28" t="s">
        <v>1405</v>
      </c>
      <c r="D1583" s="28"/>
      <c r="E1583" s="29">
        <v>85.784999999999997</v>
      </c>
      <c r="F1583" s="29"/>
      <c r="G1583" s="29"/>
      <c r="H1583" s="29"/>
      <c r="I1583" s="29"/>
      <c r="J1583" s="30"/>
      <c r="K1583" s="29"/>
    </row>
    <row r="1584" spans="1:11" s="2" customFormat="1" ht="13.5" customHeight="1">
      <c r="A1584" s="31"/>
      <c r="B1584" s="32"/>
      <c r="C1584" s="32" t="s">
        <v>186</v>
      </c>
      <c r="D1584" s="32"/>
      <c r="E1584" s="33">
        <v>85.784999999999997</v>
      </c>
      <c r="F1584" s="33"/>
      <c r="G1584" s="33"/>
      <c r="H1584" s="33"/>
      <c r="I1584" s="33"/>
      <c r="J1584" s="34"/>
      <c r="K1584" s="33"/>
    </row>
    <row r="1585" spans="1:11" s="2" customFormat="1" ht="24" customHeight="1">
      <c r="A1585" s="39">
        <v>249</v>
      </c>
      <c r="B1585" s="40" t="s">
        <v>1406</v>
      </c>
      <c r="C1585" s="40" t="s">
        <v>1407</v>
      </c>
      <c r="D1585" s="40" t="s">
        <v>1271</v>
      </c>
      <c r="E1585" s="41">
        <v>57</v>
      </c>
      <c r="F1585" s="41">
        <v>1.4950000000000001</v>
      </c>
      <c r="G1585" s="41">
        <v>85.215000000000003</v>
      </c>
      <c r="H1585" s="41">
        <v>0</v>
      </c>
      <c r="I1585" s="41">
        <v>85.215000000000003</v>
      </c>
      <c r="J1585" s="42">
        <v>1E-4</v>
      </c>
      <c r="K1585" s="41">
        <v>5.7000000000000002E-3</v>
      </c>
    </row>
    <row r="1586" spans="1:11" s="2" customFormat="1" ht="13.5" customHeight="1">
      <c r="A1586" s="27"/>
      <c r="B1586" s="28"/>
      <c r="C1586" s="28" t="s">
        <v>1408</v>
      </c>
      <c r="D1586" s="28"/>
      <c r="E1586" s="29">
        <v>57</v>
      </c>
      <c r="F1586" s="29"/>
      <c r="G1586" s="29"/>
      <c r="H1586" s="29"/>
      <c r="I1586" s="29"/>
      <c r="J1586" s="30"/>
      <c r="K1586" s="29"/>
    </row>
    <row r="1587" spans="1:11" s="2" customFormat="1" ht="13.5" customHeight="1">
      <c r="A1587" s="31"/>
      <c r="B1587" s="32"/>
      <c r="C1587" s="32" t="s">
        <v>186</v>
      </c>
      <c r="D1587" s="32"/>
      <c r="E1587" s="33">
        <v>57</v>
      </c>
      <c r="F1587" s="33"/>
      <c r="G1587" s="33"/>
      <c r="H1587" s="33"/>
      <c r="I1587" s="33"/>
      <c r="J1587" s="34"/>
      <c r="K1587" s="33"/>
    </row>
    <row r="1588" spans="1:11" s="2" customFormat="1" ht="28.5" customHeight="1">
      <c r="A1588" s="15"/>
      <c r="B1588" s="16" t="s">
        <v>131</v>
      </c>
      <c r="C1588" s="16" t="s">
        <v>39</v>
      </c>
      <c r="D1588" s="16"/>
      <c r="E1588" s="17"/>
      <c r="F1588" s="17"/>
      <c r="G1588" s="17">
        <v>0</v>
      </c>
      <c r="H1588" s="17">
        <v>175.77</v>
      </c>
      <c r="I1588" s="17">
        <v>175.77</v>
      </c>
      <c r="J1588" s="18"/>
      <c r="K1588" s="17">
        <v>0</v>
      </c>
    </row>
    <row r="1589" spans="1:11" s="2" customFormat="1" ht="24" customHeight="1">
      <c r="A1589" s="19">
        <v>250</v>
      </c>
      <c r="B1589" s="20" t="s">
        <v>1409</v>
      </c>
      <c r="C1589" s="20" t="s">
        <v>1410</v>
      </c>
      <c r="D1589" s="20" t="s">
        <v>1152</v>
      </c>
      <c r="E1589" s="21">
        <v>234.36</v>
      </c>
      <c r="F1589" s="21">
        <v>0.75</v>
      </c>
      <c r="G1589" s="21">
        <v>0</v>
      </c>
      <c r="H1589" s="21">
        <v>175.77</v>
      </c>
      <c r="I1589" s="21">
        <v>175.77</v>
      </c>
      <c r="J1589" s="22">
        <v>0</v>
      </c>
      <c r="K1589" s="21">
        <v>0</v>
      </c>
    </row>
    <row r="1590" spans="1:11" s="2" customFormat="1" ht="30.75" customHeight="1">
      <c r="A1590" s="11"/>
      <c r="B1590" s="12" t="s">
        <v>132</v>
      </c>
      <c r="C1590" s="12" t="s">
        <v>133</v>
      </c>
      <c r="D1590" s="12"/>
      <c r="E1590" s="13"/>
      <c r="F1590" s="13"/>
      <c r="G1590" s="13">
        <v>99466.025999999998</v>
      </c>
      <c r="H1590" s="13">
        <v>30881.945</v>
      </c>
      <c r="I1590" s="13">
        <v>130347.97100000001</v>
      </c>
      <c r="J1590" s="14"/>
      <c r="K1590" s="13">
        <v>57.944933079999998</v>
      </c>
    </row>
    <row r="1591" spans="1:11" s="2" customFormat="1" ht="28.5" customHeight="1">
      <c r="A1591" s="15"/>
      <c r="B1591" s="16" t="s">
        <v>134</v>
      </c>
      <c r="C1591" s="16" t="s">
        <v>124</v>
      </c>
      <c r="D1591" s="16"/>
      <c r="E1591" s="17"/>
      <c r="F1591" s="17"/>
      <c r="G1591" s="17">
        <v>39823.31</v>
      </c>
      <c r="H1591" s="17">
        <v>2135.25</v>
      </c>
      <c r="I1591" s="17">
        <v>41958.559999999998</v>
      </c>
      <c r="J1591" s="18"/>
      <c r="K1591" s="17">
        <v>2.0123274200000001</v>
      </c>
    </row>
    <row r="1592" spans="1:11" s="2" customFormat="1" ht="24" customHeight="1">
      <c r="A1592" s="19">
        <v>251</v>
      </c>
      <c r="B1592" s="20" t="s">
        <v>1411</v>
      </c>
      <c r="C1592" s="20" t="s">
        <v>1412</v>
      </c>
      <c r="D1592" s="20" t="s">
        <v>235</v>
      </c>
      <c r="E1592" s="21">
        <v>42.95</v>
      </c>
      <c r="F1592" s="21">
        <v>10.55</v>
      </c>
      <c r="G1592" s="21">
        <v>8.1180000000000003</v>
      </c>
      <c r="H1592" s="21">
        <v>445.005</v>
      </c>
      <c r="I1592" s="21">
        <v>453.12299999999999</v>
      </c>
      <c r="J1592" s="22">
        <v>3.0000000000000001E-5</v>
      </c>
      <c r="K1592" s="21">
        <v>1.2884999999999999E-3</v>
      </c>
    </row>
    <row r="1593" spans="1:11" s="2" customFormat="1" ht="13.5" customHeight="1">
      <c r="A1593" s="27"/>
      <c r="B1593" s="28"/>
      <c r="C1593" s="28" t="s">
        <v>1413</v>
      </c>
      <c r="D1593" s="28"/>
      <c r="E1593" s="29">
        <v>17.649999999999999</v>
      </c>
      <c r="F1593" s="29"/>
      <c r="G1593" s="29"/>
      <c r="H1593" s="29"/>
      <c r="I1593" s="29"/>
      <c r="J1593" s="30"/>
      <c r="K1593" s="29"/>
    </row>
    <row r="1594" spans="1:11" s="2" customFormat="1" ht="13.5" customHeight="1">
      <c r="A1594" s="27"/>
      <c r="B1594" s="28"/>
      <c r="C1594" s="28" t="s">
        <v>1414</v>
      </c>
      <c r="D1594" s="28"/>
      <c r="E1594" s="29">
        <v>12.532</v>
      </c>
      <c r="F1594" s="29"/>
      <c r="G1594" s="29"/>
      <c r="H1594" s="29"/>
      <c r="I1594" s="29"/>
      <c r="J1594" s="30"/>
      <c r="K1594" s="29"/>
    </row>
    <row r="1595" spans="1:11" s="2" customFormat="1" ht="13.5" customHeight="1">
      <c r="A1595" s="27"/>
      <c r="B1595" s="28"/>
      <c r="C1595" s="28" t="s">
        <v>1415</v>
      </c>
      <c r="D1595" s="28"/>
      <c r="E1595" s="29">
        <v>7.4130000000000003</v>
      </c>
      <c r="F1595" s="29"/>
      <c r="G1595" s="29"/>
      <c r="H1595" s="29"/>
      <c r="I1595" s="29"/>
      <c r="J1595" s="30"/>
      <c r="K1595" s="29"/>
    </row>
    <row r="1596" spans="1:11" s="2" customFormat="1" ht="13.5" customHeight="1">
      <c r="A1596" s="27"/>
      <c r="B1596" s="28"/>
      <c r="C1596" s="28" t="s">
        <v>1416</v>
      </c>
      <c r="D1596" s="28"/>
      <c r="E1596" s="29">
        <v>5.3550000000000004</v>
      </c>
      <c r="F1596" s="29"/>
      <c r="G1596" s="29"/>
      <c r="H1596" s="29"/>
      <c r="I1596" s="29"/>
      <c r="J1596" s="30"/>
      <c r="K1596" s="29"/>
    </row>
    <row r="1597" spans="1:11" s="2" customFormat="1" ht="13.5" customHeight="1">
      <c r="A1597" s="31"/>
      <c r="B1597" s="32"/>
      <c r="C1597" s="32" t="s">
        <v>186</v>
      </c>
      <c r="D1597" s="32"/>
      <c r="E1597" s="33">
        <v>42.95</v>
      </c>
      <c r="F1597" s="33"/>
      <c r="G1597" s="33"/>
      <c r="H1597" s="33"/>
      <c r="I1597" s="33"/>
      <c r="J1597" s="34"/>
      <c r="K1597" s="33"/>
    </row>
    <row r="1598" spans="1:11" s="2" customFormat="1" ht="24" customHeight="1">
      <c r="A1598" s="39">
        <v>252</v>
      </c>
      <c r="B1598" s="40" t="s">
        <v>1417</v>
      </c>
      <c r="C1598" s="40" t="s">
        <v>1418</v>
      </c>
      <c r="D1598" s="40" t="s">
        <v>572</v>
      </c>
      <c r="E1598" s="41">
        <v>2</v>
      </c>
      <c r="F1598" s="41">
        <v>1912</v>
      </c>
      <c r="G1598" s="41">
        <v>3824</v>
      </c>
      <c r="H1598" s="41">
        <v>0</v>
      </c>
      <c r="I1598" s="41">
        <v>3824</v>
      </c>
      <c r="J1598" s="42">
        <v>9.9489999999999995E-2</v>
      </c>
      <c r="K1598" s="41">
        <v>0.19897999999999999</v>
      </c>
    </row>
    <row r="1599" spans="1:11" s="2" customFormat="1" ht="24" customHeight="1">
      <c r="A1599" s="39">
        <v>253</v>
      </c>
      <c r="B1599" s="40" t="s">
        <v>1419</v>
      </c>
      <c r="C1599" s="40" t="s">
        <v>1420</v>
      </c>
      <c r="D1599" s="40" t="s">
        <v>572</v>
      </c>
      <c r="E1599" s="41">
        <v>1</v>
      </c>
      <c r="F1599" s="41">
        <v>2840</v>
      </c>
      <c r="G1599" s="41">
        <v>2840</v>
      </c>
      <c r="H1599" s="41">
        <v>0</v>
      </c>
      <c r="I1599" s="41">
        <v>2840</v>
      </c>
      <c r="J1599" s="42">
        <v>9.9489999999999995E-2</v>
      </c>
      <c r="K1599" s="41">
        <v>9.9489999999999995E-2</v>
      </c>
    </row>
    <row r="1600" spans="1:11" s="2" customFormat="1" ht="24" customHeight="1">
      <c r="A1600" s="39">
        <v>254</v>
      </c>
      <c r="B1600" s="40" t="s">
        <v>1421</v>
      </c>
      <c r="C1600" s="40" t="s">
        <v>1422</v>
      </c>
      <c r="D1600" s="40" t="s">
        <v>572</v>
      </c>
      <c r="E1600" s="41">
        <v>1</v>
      </c>
      <c r="F1600" s="41">
        <v>1620</v>
      </c>
      <c r="G1600" s="41">
        <v>1620</v>
      </c>
      <c r="H1600" s="41">
        <v>0</v>
      </c>
      <c r="I1600" s="41">
        <v>1620</v>
      </c>
      <c r="J1600" s="42">
        <v>9.9489999999999995E-2</v>
      </c>
      <c r="K1600" s="41">
        <v>9.9489999999999995E-2</v>
      </c>
    </row>
    <row r="1601" spans="1:11" s="2" customFormat="1" ht="24" customHeight="1">
      <c r="A1601" s="39">
        <v>255</v>
      </c>
      <c r="B1601" s="40" t="s">
        <v>1423</v>
      </c>
      <c r="C1601" s="40" t="s">
        <v>1424</v>
      </c>
      <c r="D1601" s="40" t="s">
        <v>572</v>
      </c>
      <c r="E1601" s="41">
        <v>1</v>
      </c>
      <c r="F1601" s="41">
        <v>1160</v>
      </c>
      <c r="G1601" s="41">
        <v>1160</v>
      </c>
      <c r="H1601" s="41">
        <v>0</v>
      </c>
      <c r="I1601" s="41">
        <v>1160</v>
      </c>
      <c r="J1601" s="42">
        <v>9.9489999999999995E-2</v>
      </c>
      <c r="K1601" s="41">
        <v>9.9489999999999995E-2</v>
      </c>
    </row>
    <row r="1602" spans="1:11" s="2" customFormat="1" ht="24" customHeight="1">
      <c r="A1602" s="19">
        <v>256</v>
      </c>
      <c r="B1602" s="20" t="s">
        <v>1425</v>
      </c>
      <c r="C1602" s="20" t="s">
        <v>1426</v>
      </c>
      <c r="D1602" s="20" t="s">
        <v>235</v>
      </c>
      <c r="E1602" s="21">
        <v>76.180999999999997</v>
      </c>
      <c r="F1602" s="21">
        <v>15.5</v>
      </c>
      <c r="G1602" s="21">
        <v>21.178000000000001</v>
      </c>
      <c r="H1602" s="21">
        <v>1159.6279999999999</v>
      </c>
      <c r="I1602" s="21">
        <v>1180.806</v>
      </c>
      <c r="J1602" s="22">
        <v>3.0000000000000001E-5</v>
      </c>
      <c r="K1602" s="21">
        <v>2.2854300000000002E-3</v>
      </c>
    </row>
    <row r="1603" spans="1:11" s="2" customFormat="1" ht="13.5" customHeight="1">
      <c r="A1603" s="27"/>
      <c r="B1603" s="28"/>
      <c r="C1603" s="28" t="s">
        <v>1427</v>
      </c>
      <c r="D1603" s="28"/>
      <c r="E1603" s="29">
        <v>16.795999999999999</v>
      </c>
      <c r="F1603" s="29"/>
      <c r="G1603" s="29"/>
      <c r="H1603" s="29"/>
      <c r="I1603" s="29"/>
      <c r="J1603" s="30"/>
      <c r="K1603" s="29"/>
    </row>
    <row r="1604" spans="1:11" s="2" customFormat="1" ht="13.5" customHeight="1">
      <c r="A1604" s="27"/>
      <c r="B1604" s="28"/>
      <c r="C1604" s="28" t="s">
        <v>1428</v>
      </c>
      <c r="D1604" s="28"/>
      <c r="E1604" s="29">
        <v>8.6489999999999991</v>
      </c>
      <c r="F1604" s="29"/>
      <c r="G1604" s="29"/>
      <c r="H1604" s="29"/>
      <c r="I1604" s="29"/>
      <c r="J1604" s="30"/>
      <c r="K1604" s="29"/>
    </row>
    <row r="1605" spans="1:11" s="2" customFormat="1" ht="13.5" customHeight="1">
      <c r="A1605" s="27"/>
      <c r="B1605" s="28"/>
      <c r="C1605" s="28" t="s">
        <v>1429</v>
      </c>
      <c r="D1605" s="28"/>
      <c r="E1605" s="29">
        <v>23.297999999999998</v>
      </c>
      <c r="F1605" s="29"/>
      <c r="G1605" s="29"/>
      <c r="H1605" s="29"/>
      <c r="I1605" s="29"/>
      <c r="J1605" s="30"/>
      <c r="K1605" s="29"/>
    </row>
    <row r="1606" spans="1:11" s="2" customFormat="1" ht="13.5" customHeight="1">
      <c r="A1606" s="27"/>
      <c r="B1606" s="28"/>
      <c r="C1606" s="28" t="s">
        <v>1430</v>
      </c>
      <c r="D1606" s="28"/>
      <c r="E1606" s="29">
        <v>16.472999999999999</v>
      </c>
      <c r="F1606" s="29"/>
      <c r="G1606" s="29"/>
      <c r="H1606" s="29"/>
      <c r="I1606" s="29"/>
      <c r="J1606" s="30"/>
      <c r="K1606" s="29"/>
    </row>
    <row r="1607" spans="1:11" s="2" customFormat="1" ht="13.5" customHeight="1">
      <c r="A1607" s="27"/>
      <c r="B1607" s="28"/>
      <c r="C1607" s="28" t="s">
        <v>1431</v>
      </c>
      <c r="D1607" s="28"/>
      <c r="E1607" s="29">
        <v>6.12</v>
      </c>
      <c r="F1607" s="29"/>
      <c r="G1607" s="29"/>
      <c r="H1607" s="29"/>
      <c r="I1607" s="29"/>
      <c r="J1607" s="30"/>
      <c r="K1607" s="29"/>
    </row>
    <row r="1608" spans="1:11" s="2" customFormat="1" ht="13.5" customHeight="1">
      <c r="A1608" s="27"/>
      <c r="B1608" s="28"/>
      <c r="C1608" s="28" t="s">
        <v>1432</v>
      </c>
      <c r="D1608" s="28"/>
      <c r="E1608" s="29">
        <v>4.8449999999999998</v>
      </c>
      <c r="F1608" s="29"/>
      <c r="G1608" s="29"/>
      <c r="H1608" s="29"/>
      <c r="I1608" s="29"/>
      <c r="J1608" s="30"/>
      <c r="K1608" s="29"/>
    </row>
    <row r="1609" spans="1:11" s="2" customFormat="1" ht="13.5" customHeight="1">
      <c r="A1609" s="31"/>
      <c r="B1609" s="32"/>
      <c r="C1609" s="32" t="s">
        <v>186</v>
      </c>
      <c r="D1609" s="32"/>
      <c r="E1609" s="33">
        <v>76.180999999999997</v>
      </c>
      <c r="F1609" s="33"/>
      <c r="G1609" s="33"/>
      <c r="H1609" s="33"/>
      <c r="I1609" s="33"/>
      <c r="J1609" s="34"/>
      <c r="K1609" s="33"/>
    </row>
    <row r="1610" spans="1:11" s="2" customFormat="1" ht="24" customHeight="1">
      <c r="A1610" s="39">
        <v>257</v>
      </c>
      <c r="B1610" s="40" t="s">
        <v>1433</v>
      </c>
      <c r="C1610" s="40" t="s">
        <v>1434</v>
      </c>
      <c r="D1610" s="40" t="s">
        <v>254</v>
      </c>
      <c r="E1610" s="41">
        <v>90</v>
      </c>
      <c r="F1610" s="41">
        <v>0.72399999999999998</v>
      </c>
      <c r="G1610" s="41">
        <v>65.16</v>
      </c>
      <c r="H1610" s="41">
        <v>0</v>
      </c>
      <c r="I1610" s="41">
        <v>65.16</v>
      </c>
      <c r="J1610" s="42">
        <v>1E-4</v>
      </c>
      <c r="K1610" s="41">
        <v>8.9999999999999993E-3</v>
      </c>
    </row>
    <row r="1611" spans="1:11" s="2" customFormat="1" ht="24" customHeight="1">
      <c r="A1611" s="39">
        <v>258</v>
      </c>
      <c r="B1611" s="40" t="s">
        <v>1435</v>
      </c>
      <c r="C1611" s="40" t="s">
        <v>1436</v>
      </c>
      <c r="D1611" s="40" t="s">
        <v>254</v>
      </c>
      <c r="E1611" s="41">
        <v>90</v>
      </c>
      <c r="F1611" s="41">
        <v>0.72399999999999998</v>
      </c>
      <c r="G1611" s="41">
        <v>65.16</v>
      </c>
      <c r="H1611" s="41">
        <v>0</v>
      </c>
      <c r="I1611" s="41">
        <v>65.16</v>
      </c>
      <c r="J1611" s="42">
        <v>1E-4</v>
      </c>
      <c r="K1611" s="41">
        <v>8.9999999999999993E-3</v>
      </c>
    </row>
    <row r="1612" spans="1:11" s="2" customFormat="1" ht="34.5" customHeight="1">
      <c r="A1612" s="39">
        <v>259</v>
      </c>
      <c r="B1612" s="40" t="s">
        <v>1437</v>
      </c>
      <c r="C1612" s="40" t="s">
        <v>1438</v>
      </c>
      <c r="D1612" s="40" t="s">
        <v>572</v>
      </c>
      <c r="E1612" s="41">
        <v>2</v>
      </c>
      <c r="F1612" s="41">
        <v>2183</v>
      </c>
      <c r="G1612" s="41">
        <v>4366</v>
      </c>
      <c r="H1612" s="41">
        <v>0</v>
      </c>
      <c r="I1612" s="41">
        <v>4366</v>
      </c>
      <c r="J1612" s="42">
        <v>9.9489999999999995E-2</v>
      </c>
      <c r="K1612" s="41">
        <v>0.19897999999999999</v>
      </c>
    </row>
    <row r="1613" spans="1:11" s="2" customFormat="1" ht="34.5" customHeight="1">
      <c r="A1613" s="39">
        <v>260</v>
      </c>
      <c r="B1613" s="40" t="s">
        <v>1439</v>
      </c>
      <c r="C1613" s="40" t="s">
        <v>1440</v>
      </c>
      <c r="D1613" s="40" t="s">
        <v>572</v>
      </c>
      <c r="E1613" s="41">
        <v>2</v>
      </c>
      <c r="F1613" s="41">
        <v>1873</v>
      </c>
      <c r="G1613" s="41">
        <v>3746</v>
      </c>
      <c r="H1613" s="41">
        <v>0</v>
      </c>
      <c r="I1613" s="41">
        <v>3746</v>
      </c>
      <c r="J1613" s="42">
        <v>9.9489999999999995E-2</v>
      </c>
      <c r="K1613" s="41">
        <v>0.19897999999999999</v>
      </c>
    </row>
    <row r="1614" spans="1:11" s="2" customFormat="1" ht="34.5" customHeight="1">
      <c r="A1614" s="39">
        <v>261</v>
      </c>
      <c r="B1614" s="40" t="s">
        <v>1441</v>
      </c>
      <c r="C1614" s="40" t="s">
        <v>1442</v>
      </c>
      <c r="D1614" s="40" t="s">
        <v>572</v>
      </c>
      <c r="E1614" s="41">
        <v>2</v>
      </c>
      <c r="F1614" s="41">
        <v>2873</v>
      </c>
      <c r="G1614" s="41">
        <v>5746</v>
      </c>
      <c r="H1614" s="41">
        <v>0</v>
      </c>
      <c r="I1614" s="41">
        <v>5746</v>
      </c>
      <c r="J1614" s="42">
        <v>9.9489999999999995E-2</v>
      </c>
      <c r="K1614" s="41">
        <v>0.19897999999999999</v>
      </c>
    </row>
    <row r="1615" spans="1:11" s="2" customFormat="1" ht="34.5" customHeight="1">
      <c r="A1615" s="39">
        <v>262</v>
      </c>
      <c r="B1615" s="40" t="s">
        <v>1443</v>
      </c>
      <c r="C1615" s="40" t="s">
        <v>1444</v>
      </c>
      <c r="D1615" s="40" t="s">
        <v>572</v>
      </c>
      <c r="E1615" s="41">
        <v>2</v>
      </c>
      <c r="F1615" s="41">
        <v>2031</v>
      </c>
      <c r="G1615" s="41">
        <v>4062</v>
      </c>
      <c r="H1615" s="41">
        <v>0</v>
      </c>
      <c r="I1615" s="41">
        <v>4062</v>
      </c>
      <c r="J1615" s="42">
        <v>9.9489999999999995E-2</v>
      </c>
      <c r="K1615" s="41">
        <v>0.19897999999999999</v>
      </c>
    </row>
    <row r="1616" spans="1:11" s="2" customFormat="1" ht="34.5" customHeight="1">
      <c r="A1616" s="39">
        <v>263</v>
      </c>
      <c r="B1616" s="40" t="s">
        <v>1445</v>
      </c>
      <c r="C1616" s="40" t="s">
        <v>1446</v>
      </c>
      <c r="D1616" s="40" t="s">
        <v>572</v>
      </c>
      <c r="E1616" s="41">
        <v>2</v>
      </c>
      <c r="F1616" s="41">
        <v>795</v>
      </c>
      <c r="G1616" s="41">
        <v>1590</v>
      </c>
      <c r="H1616" s="41">
        <v>0</v>
      </c>
      <c r="I1616" s="41">
        <v>1590</v>
      </c>
      <c r="J1616" s="42">
        <v>9.9489999999999995E-2</v>
      </c>
      <c r="K1616" s="41">
        <v>0.19897999999999999</v>
      </c>
    </row>
    <row r="1617" spans="1:11" s="2" customFormat="1" ht="34.5" customHeight="1">
      <c r="A1617" s="39">
        <v>264</v>
      </c>
      <c r="B1617" s="40" t="s">
        <v>1447</v>
      </c>
      <c r="C1617" s="40" t="s">
        <v>1448</v>
      </c>
      <c r="D1617" s="40" t="s">
        <v>572</v>
      </c>
      <c r="E1617" s="41">
        <v>1</v>
      </c>
      <c r="F1617" s="41">
        <v>1255</v>
      </c>
      <c r="G1617" s="41">
        <v>1255</v>
      </c>
      <c r="H1617" s="41">
        <v>0</v>
      </c>
      <c r="I1617" s="41">
        <v>1255</v>
      </c>
      <c r="J1617" s="42">
        <v>9.9489999999999995E-2</v>
      </c>
      <c r="K1617" s="41">
        <v>9.9489999999999995E-2</v>
      </c>
    </row>
    <row r="1618" spans="1:11" s="2" customFormat="1" ht="24" customHeight="1">
      <c r="A1618" s="19">
        <v>265</v>
      </c>
      <c r="B1618" s="20" t="s">
        <v>1449</v>
      </c>
      <c r="C1618" s="20" t="s">
        <v>1450</v>
      </c>
      <c r="D1618" s="20" t="s">
        <v>235</v>
      </c>
      <c r="E1618" s="21">
        <v>31.783000000000001</v>
      </c>
      <c r="F1618" s="21">
        <v>17</v>
      </c>
      <c r="G1618" s="21">
        <v>9.6940000000000008</v>
      </c>
      <c r="H1618" s="21">
        <v>530.61699999999996</v>
      </c>
      <c r="I1618" s="21">
        <v>540.31100000000004</v>
      </c>
      <c r="J1618" s="22">
        <v>3.0000000000000001E-5</v>
      </c>
      <c r="K1618" s="21">
        <v>9.5348999999999998E-4</v>
      </c>
    </row>
    <row r="1619" spans="1:11" s="2" customFormat="1" ht="13.5" customHeight="1">
      <c r="A1619" s="27"/>
      <c r="B1619" s="28"/>
      <c r="C1619" s="28" t="s">
        <v>1451</v>
      </c>
      <c r="D1619" s="28"/>
      <c r="E1619" s="29">
        <v>7.4130000000000003</v>
      </c>
      <c r="F1619" s="29"/>
      <c r="G1619" s="29"/>
      <c r="H1619" s="29"/>
      <c r="I1619" s="29"/>
      <c r="J1619" s="30"/>
      <c r="K1619" s="29"/>
    </row>
    <row r="1620" spans="1:11" s="2" customFormat="1" ht="13.5" customHeight="1">
      <c r="A1620" s="27"/>
      <c r="B1620" s="28"/>
      <c r="C1620" s="28" t="s">
        <v>1452</v>
      </c>
      <c r="D1620" s="28"/>
      <c r="E1620" s="29">
        <v>7.4130000000000003</v>
      </c>
      <c r="F1620" s="29"/>
      <c r="G1620" s="29"/>
      <c r="H1620" s="29"/>
      <c r="I1620" s="29"/>
      <c r="J1620" s="30"/>
      <c r="K1620" s="29"/>
    </row>
    <row r="1621" spans="1:11" s="2" customFormat="1" ht="13.5" customHeight="1">
      <c r="A1621" s="27"/>
      <c r="B1621" s="28"/>
      <c r="C1621" s="28" t="s">
        <v>1453</v>
      </c>
      <c r="D1621" s="28"/>
      <c r="E1621" s="29">
        <v>6.72</v>
      </c>
      <c r="F1621" s="29"/>
      <c r="G1621" s="29"/>
      <c r="H1621" s="29"/>
      <c r="I1621" s="29"/>
      <c r="J1621" s="30"/>
      <c r="K1621" s="29"/>
    </row>
    <row r="1622" spans="1:11" s="2" customFormat="1" ht="13.5" customHeight="1">
      <c r="A1622" s="27"/>
      <c r="B1622" s="28"/>
      <c r="C1622" s="28" t="s">
        <v>1454</v>
      </c>
      <c r="D1622" s="28"/>
      <c r="E1622" s="29">
        <v>10.237</v>
      </c>
      <c r="F1622" s="29"/>
      <c r="G1622" s="29"/>
      <c r="H1622" s="29"/>
      <c r="I1622" s="29"/>
      <c r="J1622" s="30"/>
      <c r="K1622" s="29"/>
    </row>
    <row r="1623" spans="1:11" s="2" customFormat="1" ht="13.5" customHeight="1">
      <c r="A1623" s="31"/>
      <c r="B1623" s="32"/>
      <c r="C1623" s="32" t="s">
        <v>186</v>
      </c>
      <c r="D1623" s="32"/>
      <c r="E1623" s="33">
        <v>31.783000000000001</v>
      </c>
      <c r="F1623" s="33"/>
      <c r="G1623" s="33"/>
      <c r="H1623" s="33"/>
      <c r="I1623" s="33"/>
      <c r="J1623" s="34"/>
      <c r="K1623" s="33"/>
    </row>
    <row r="1624" spans="1:11" s="2" customFormat="1" ht="34.5" customHeight="1">
      <c r="A1624" s="39">
        <v>266</v>
      </c>
      <c r="B1624" s="40" t="s">
        <v>1455</v>
      </c>
      <c r="C1624" s="40" t="s">
        <v>1456</v>
      </c>
      <c r="D1624" s="40" t="s">
        <v>572</v>
      </c>
      <c r="E1624" s="41">
        <v>1</v>
      </c>
      <c r="F1624" s="41">
        <v>2100</v>
      </c>
      <c r="G1624" s="41">
        <v>2100</v>
      </c>
      <c r="H1624" s="41">
        <v>0</v>
      </c>
      <c r="I1624" s="41">
        <v>2100</v>
      </c>
      <c r="J1624" s="42">
        <v>9.9489999999999995E-2</v>
      </c>
      <c r="K1624" s="41">
        <v>9.9489999999999995E-2</v>
      </c>
    </row>
    <row r="1625" spans="1:11" s="2" customFormat="1" ht="34.5" customHeight="1">
      <c r="A1625" s="39">
        <v>267</v>
      </c>
      <c r="B1625" s="40" t="s">
        <v>1457</v>
      </c>
      <c r="C1625" s="40" t="s">
        <v>1458</v>
      </c>
      <c r="D1625" s="40" t="s">
        <v>572</v>
      </c>
      <c r="E1625" s="41">
        <v>1</v>
      </c>
      <c r="F1625" s="41">
        <v>2450</v>
      </c>
      <c r="G1625" s="41">
        <v>2450</v>
      </c>
      <c r="H1625" s="41">
        <v>0</v>
      </c>
      <c r="I1625" s="41">
        <v>2450</v>
      </c>
      <c r="J1625" s="42">
        <v>9.9489999999999995E-2</v>
      </c>
      <c r="K1625" s="41">
        <v>9.9489999999999995E-2</v>
      </c>
    </row>
    <row r="1626" spans="1:11" s="2" customFormat="1" ht="34.5" customHeight="1">
      <c r="A1626" s="39">
        <v>268</v>
      </c>
      <c r="B1626" s="40" t="s">
        <v>1459</v>
      </c>
      <c r="C1626" s="40" t="s">
        <v>1460</v>
      </c>
      <c r="D1626" s="40" t="s">
        <v>572</v>
      </c>
      <c r="E1626" s="41">
        <v>1</v>
      </c>
      <c r="F1626" s="41">
        <v>1985</v>
      </c>
      <c r="G1626" s="41">
        <v>1985</v>
      </c>
      <c r="H1626" s="41">
        <v>0</v>
      </c>
      <c r="I1626" s="41">
        <v>1985</v>
      </c>
      <c r="J1626" s="42">
        <v>9.9489999999999995E-2</v>
      </c>
      <c r="K1626" s="41">
        <v>9.9489999999999995E-2</v>
      </c>
    </row>
    <row r="1627" spans="1:11" s="2" customFormat="1" ht="34.5" customHeight="1">
      <c r="A1627" s="39">
        <v>269</v>
      </c>
      <c r="B1627" s="40" t="s">
        <v>1461</v>
      </c>
      <c r="C1627" s="40" t="s">
        <v>1462</v>
      </c>
      <c r="D1627" s="40" t="s">
        <v>572</v>
      </c>
      <c r="E1627" s="41">
        <v>1</v>
      </c>
      <c r="F1627" s="41">
        <v>2910</v>
      </c>
      <c r="G1627" s="41">
        <v>2910</v>
      </c>
      <c r="H1627" s="41">
        <v>0</v>
      </c>
      <c r="I1627" s="41">
        <v>2910</v>
      </c>
      <c r="J1627" s="42">
        <v>9.9489999999999995E-2</v>
      </c>
      <c r="K1627" s="41">
        <v>9.9489999999999995E-2</v>
      </c>
    </row>
    <row r="1628" spans="1:11" s="2" customFormat="1" ht="28.5" customHeight="1">
      <c r="A1628" s="15"/>
      <c r="B1628" s="16" t="s">
        <v>135</v>
      </c>
      <c r="C1628" s="16" t="s">
        <v>136</v>
      </c>
      <c r="D1628" s="16"/>
      <c r="E1628" s="17"/>
      <c r="F1628" s="17"/>
      <c r="G1628" s="17">
        <v>1203.75</v>
      </c>
      <c r="H1628" s="17">
        <v>67.683000000000007</v>
      </c>
      <c r="I1628" s="17">
        <v>1271.433</v>
      </c>
      <c r="J1628" s="18"/>
      <c r="K1628" s="17">
        <v>0.19259999999999999</v>
      </c>
    </row>
    <row r="1629" spans="1:11" s="2" customFormat="1" ht="24" customHeight="1">
      <c r="A1629" s="19">
        <v>270</v>
      </c>
      <c r="B1629" s="20" t="s">
        <v>1463</v>
      </c>
      <c r="C1629" s="20" t="s">
        <v>1464</v>
      </c>
      <c r="D1629" s="20" t="s">
        <v>254</v>
      </c>
      <c r="E1629" s="21">
        <v>16.05</v>
      </c>
      <c r="F1629" s="21">
        <v>4.2169999999999996</v>
      </c>
      <c r="G1629" s="21">
        <v>0</v>
      </c>
      <c r="H1629" s="21">
        <v>67.683000000000007</v>
      </c>
      <c r="I1629" s="21">
        <v>67.683000000000007</v>
      </c>
      <c r="J1629" s="22">
        <v>0</v>
      </c>
      <c r="K1629" s="21">
        <v>0</v>
      </c>
    </row>
    <row r="1630" spans="1:11" s="2" customFormat="1" ht="13.5" customHeight="1">
      <c r="A1630" s="27"/>
      <c r="B1630" s="28"/>
      <c r="C1630" s="28" t="s">
        <v>1465</v>
      </c>
      <c r="D1630" s="28"/>
      <c r="E1630" s="29">
        <v>16.05</v>
      </c>
      <c r="F1630" s="29"/>
      <c r="G1630" s="29"/>
      <c r="H1630" s="29"/>
      <c r="I1630" s="29"/>
      <c r="J1630" s="30"/>
      <c r="K1630" s="29"/>
    </row>
    <row r="1631" spans="1:11" s="2" customFormat="1" ht="13.5" customHeight="1">
      <c r="A1631" s="31"/>
      <c r="B1631" s="32"/>
      <c r="C1631" s="32" t="s">
        <v>186</v>
      </c>
      <c r="D1631" s="32"/>
      <c r="E1631" s="33">
        <v>16.05</v>
      </c>
      <c r="F1631" s="33"/>
      <c r="G1631" s="33"/>
      <c r="H1631" s="33"/>
      <c r="I1631" s="33"/>
      <c r="J1631" s="34"/>
      <c r="K1631" s="33"/>
    </row>
    <row r="1632" spans="1:11" s="2" customFormat="1" ht="24" customHeight="1">
      <c r="A1632" s="39">
        <v>271</v>
      </c>
      <c r="B1632" s="40" t="s">
        <v>1466</v>
      </c>
      <c r="C1632" s="40" t="s">
        <v>1467</v>
      </c>
      <c r="D1632" s="40" t="s">
        <v>254</v>
      </c>
      <c r="E1632" s="41">
        <v>16.05</v>
      </c>
      <c r="F1632" s="41">
        <v>75</v>
      </c>
      <c r="G1632" s="41">
        <v>1203.75</v>
      </c>
      <c r="H1632" s="41">
        <v>0</v>
      </c>
      <c r="I1632" s="41">
        <v>1203.75</v>
      </c>
      <c r="J1632" s="42">
        <v>1.2E-2</v>
      </c>
      <c r="K1632" s="41">
        <v>0.19259999999999999</v>
      </c>
    </row>
    <row r="1633" spans="1:11" s="2" customFormat="1" ht="24" customHeight="1">
      <c r="A1633" s="27"/>
      <c r="B1633" s="28"/>
      <c r="C1633" s="28" t="s">
        <v>1468</v>
      </c>
      <c r="D1633" s="28"/>
      <c r="E1633" s="29">
        <v>16.05</v>
      </c>
      <c r="F1633" s="29"/>
      <c r="G1633" s="29"/>
      <c r="H1633" s="29"/>
      <c r="I1633" s="29"/>
      <c r="J1633" s="30"/>
      <c r="K1633" s="29"/>
    </row>
    <row r="1634" spans="1:11" s="2" customFormat="1" ht="13.5" customHeight="1">
      <c r="A1634" s="23"/>
      <c r="B1634" s="24"/>
      <c r="C1634" s="24" t="s">
        <v>1469</v>
      </c>
      <c r="D1634" s="24"/>
      <c r="E1634" s="25"/>
      <c r="F1634" s="25"/>
      <c r="G1634" s="25"/>
      <c r="H1634" s="25"/>
      <c r="I1634" s="25"/>
      <c r="J1634" s="26"/>
      <c r="K1634" s="25"/>
    </row>
    <row r="1635" spans="1:11" s="2" customFormat="1" ht="13.5" customHeight="1">
      <c r="A1635" s="23"/>
      <c r="B1635" s="24"/>
      <c r="C1635" s="24" t="s">
        <v>1470</v>
      </c>
      <c r="D1635" s="24"/>
      <c r="E1635" s="25"/>
      <c r="F1635" s="25"/>
      <c r="G1635" s="25"/>
      <c r="H1635" s="25"/>
      <c r="I1635" s="25"/>
      <c r="J1635" s="26"/>
      <c r="K1635" s="25"/>
    </row>
    <row r="1636" spans="1:11" s="2" customFormat="1" ht="13.5" customHeight="1">
      <c r="A1636" s="23"/>
      <c r="B1636" s="24"/>
      <c r="C1636" s="24" t="s">
        <v>1471</v>
      </c>
      <c r="D1636" s="24"/>
      <c r="E1636" s="25"/>
      <c r="F1636" s="25"/>
      <c r="G1636" s="25"/>
      <c r="H1636" s="25"/>
      <c r="I1636" s="25"/>
      <c r="J1636" s="26"/>
      <c r="K1636" s="25"/>
    </row>
    <row r="1637" spans="1:11" s="2" customFormat="1" ht="13.5" customHeight="1">
      <c r="A1637" s="23"/>
      <c r="B1637" s="24"/>
      <c r="C1637" s="24" t="s">
        <v>1472</v>
      </c>
      <c r="D1637" s="24"/>
      <c r="E1637" s="25"/>
      <c r="F1637" s="25"/>
      <c r="G1637" s="25"/>
      <c r="H1637" s="25"/>
      <c r="I1637" s="25"/>
      <c r="J1637" s="26"/>
      <c r="K1637" s="25"/>
    </row>
    <row r="1638" spans="1:11" s="2" customFormat="1" ht="13.5" customHeight="1">
      <c r="A1638" s="31"/>
      <c r="B1638" s="32"/>
      <c r="C1638" s="32" t="s">
        <v>186</v>
      </c>
      <c r="D1638" s="32"/>
      <c r="E1638" s="33">
        <v>16.05</v>
      </c>
      <c r="F1638" s="33"/>
      <c r="G1638" s="33"/>
      <c r="H1638" s="33"/>
      <c r="I1638" s="33"/>
      <c r="J1638" s="34"/>
      <c r="K1638" s="33"/>
    </row>
    <row r="1639" spans="1:11" s="2" customFormat="1" ht="28.5" customHeight="1">
      <c r="A1639" s="15"/>
      <c r="B1639" s="16" t="s">
        <v>137</v>
      </c>
      <c r="C1639" s="16" t="s">
        <v>138</v>
      </c>
      <c r="D1639" s="16"/>
      <c r="E1639" s="17"/>
      <c r="F1639" s="17"/>
      <c r="G1639" s="17">
        <v>30577.148000000001</v>
      </c>
      <c r="H1639" s="17">
        <v>5017.3010000000004</v>
      </c>
      <c r="I1639" s="17">
        <v>35594.449000000001</v>
      </c>
      <c r="J1639" s="18"/>
      <c r="K1639" s="17">
        <v>2.0305810000000002</v>
      </c>
    </row>
    <row r="1640" spans="1:11" s="2" customFormat="1" ht="24" customHeight="1">
      <c r="A1640" s="19">
        <v>272</v>
      </c>
      <c r="B1640" s="20" t="s">
        <v>1473</v>
      </c>
      <c r="C1640" s="20" t="s">
        <v>1474</v>
      </c>
      <c r="D1640" s="20" t="s">
        <v>254</v>
      </c>
      <c r="E1640" s="21">
        <v>336.1</v>
      </c>
      <c r="F1640" s="21">
        <v>16.567</v>
      </c>
      <c r="G1640" s="21">
        <v>550.86800000000005</v>
      </c>
      <c r="H1640" s="21">
        <v>5017.3010000000004</v>
      </c>
      <c r="I1640" s="21">
        <v>5568.1689999999999</v>
      </c>
      <c r="J1640" s="22">
        <v>2.1000000000000001E-4</v>
      </c>
      <c r="K1640" s="21">
        <v>7.0581000000000005E-2</v>
      </c>
    </row>
    <row r="1641" spans="1:11" s="2" customFormat="1" ht="13.5" customHeight="1">
      <c r="A1641" s="27"/>
      <c r="B1641" s="28"/>
      <c r="C1641" s="28" t="s">
        <v>1475</v>
      </c>
      <c r="D1641" s="28"/>
      <c r="E1641" s="29">
        <v>74.400000000000006</v>
      </c>
      <c r="F1641" s="29"/>
      <c r="G1641" s="29"/>
      <c r="H1641" s="29"/>
      <c r="I1641" s="29"/>
      <c r="J1641" s="30"/>
      <c r="K1641" s="29"/>
    </row>
    <row r="1642" spans="1:11" s="2" customFormat="1" ht="13.5" customHeight="1">
      <c r="A1642" s="27"/>
      <c r="B1642" s="28"/>
      <c r="C1642" s="28" t="s">
        <v>1476</v>
      </c>
      <c r="D1642" s="28"/>
      <c r="E1642" s="29">
        <v>19.2</v>
      </c>
      <c r="F1642" s="29"/>
      <c r="G1642" s="29"/>
      <c r="H1642" s="29"/>
      <c r="I1642" s="29"/>
      <c r="J1642" s="30"/>
      <c r="K1642" s="29"/>
    </row>
    <row r="1643" spans="1:11" s="2" customFormat="1" ht="13.5" customHeight="1">
      <c r="A1643" s="27"/>
      <c r="B1643" s="28"/>
      <c r="C1643" s="28" t="s">
        <v>1477</v>
      </c>
      <c r="D1643" s="28"/>
      <c r="E1643" s="29">
        <v>21</v>
      </c>
      <c r="F1643" s="29"/>
      <c r="G1643" s="29"/>
      <c r="H1643" s="29"/>
      <c r="I1643" s="29"/>
      <c r="J1643" s="30"/>
      <c r="K1643" s="29"/>
    </row>
    <row r="1644" spans="1:11" s="2" customFormat="1" ht="13.5" customHeight="1">
      <c r="A1644" s="27"/>
      <c r="B1644" s="28"/>
      <c r="C1644" s="28" t="s">
        <v>1478</v>
      </c>
      <c r="D1644" s="28"/>
      <c r="E1644" s="29">
        <v>18</v>
      </c>
      <c r="F1644" s="29"/>
      <c r="G1644" s="29"/>
      <c r="H1644" s="29"/>
      <c r="I1644" s="29"/>
      <c r="J1644" s="30"/>
      <c r="K1644" s="29"/>
    </row>
    <row r="1645" spans="1:11" s="2" customFormat="1" ht="13.5" customHeight="1">
      <c r="A1645" s="27"/>
      <c r="B1645" s="28"/>
      <c r="C1645" s="28" t="s">
        <v>1479</v>
      </c>
      <c r="D1645" s="28"/>
      <c r="E1645" s="29">
        <v>7</v>
      </c>
      <c r="F1645" s="29"/>
      <c r="G1645" s="29"/>
      <c r="H1645" s="29"/>
      <c r="I1645" s="29"/>
      <c r="J1645" s="30"/>
      <c r="K1645" s="29"/>
    </row>
    <row r="1646" spans="1:11" s="2" customFormat="1" ht="13.5" customHeight="1">
      <c r="A1646" s="27"/>
      <c r="B1646" s="28"/>
      <c r="C1646" s="28" t="s">
        <v>1480</v>
      </c>
      <c r="D1646" s="28"/>
      <c r="E1646" s="29">
        <v>6.4</v>
      </c>
      <c r="F1646" s="29"/>
      <c r="G1646" s="29"/>
      <c r="H1646" s="29"/>
      <c r="I1646" s="29"/>
      <c r="J1646" s="30"/>
      <c r="K1646" s="29"/>
    </row>
    <row r="1647" spans="1:11" s="2" customFormat="1" ht="13.5" customHeight="1">
      <c r="A1647" s="27"/>
      <c r="B1647" s="28"/>
      <c r="C1647" s="28" t="s">
        <v>1481</v>
      </c>
      <c r="D1647" s="28"/>
      <c r="E1647" s="29">
        <v>94.5</v>
      </c>
      <c r="F1647" s="29"/>
      <c r="G1647" s="29"/>
      <c r="H1647" s="29"/>
      <c r="I1647" s="29"/>
      <c r="J1647" s="30"/>
      <c r="K1647" s="29"/>
    </row>
    <row r="1648" spans="1:11" s="2" customFormat="1" ht="13.5" customHeight="1">
      <c r="A1648" s="27"/>
      <c r="B1648" s="28"/>
      <c r="C1648" s="28" t="s">
        <v>1482</v>
      </c>
      <c r="D1648" s="28"/>
      <c r="E1648" s="29">
        <v>29</v>
      </c>
      <c r="F1648" s="29"/>
      <c r="G1648" s="29"/>
      <c r="H1648" s="29"/>
      <c r="I1648" s="29"/>
      <c r="J1648" s="30"/>
      <c r="K1648" s="29"/>
    </row>
    <row r="1649" spans="1:11" s="2" customFormat="1" ht="13.5" customHeight="1">
      <c r="A1649" s="27"/>
      <c r="B1649" s="28"/>
      <c r="C1649" s="28" t="s">
        <v>1483</v>
      </c>
      <c r="D1649" s="28"/>
      <c r="E1649" s="29">
        <v>66.599999999999994</v>
      </c>
      <c r="F1649" s="29"/>
      <c r="G1649" s="29"/>
      <c r="H1649" s="29"/>
      <c r="I1649" s="29"/>
      <c r="J1649" s="30"/>
      <c r="K1649" s="29"/>
    </row>
    <row r="1650" spans="1:11" s="2" customFormat="1" ht="13.5" customHeight="1">
      <c r="A1650" s="31"/>
      <c r="B1650" s="32"/>
      <c r="C1650" s="32" t="s">
        <v>186</v>
      </c>
      <c r="D1650" s="32"/>
      <c r="E1650" s="33">
        <v>336.1</v>
      </c>
      <c r="F1650" s="33"/>
      <c r="G1650" s="33"/>
      <c r="H1650" s="33"/>
      <c r="I1650" s="33"/>
      <c r="J1650" s="34"/>
      <c r="K1650" s="33"/>
    </row>
    <row r="1651" spans="1:11" s="2" customFormat="1" ht="24" customHeight="1">
      <c r="A1651" s="39">
        <v>273</v>
      </c>
      <c r="B1651" s="40" t="s">
        <v>1433</v>
      </c>
      <c r="C1651" s="40" t="s">
        <v>1434</v>
      </c>
      <c r="D1651" s="40" t="s">
        <v>254</v>
      </c>
      <c r="E1651" s="41">
        <v>360</v>
      </c>
      <c r="F1651" s="41">
        <v>0.72399999999999998</v>
      </c>
      <c r="G1651" s="41">
        <v>260.64</v>
      </c>
      <c r="H1651" s="41">
        <v>0</v>
      </c>
      <c r="I1651" s="41">
        <v>260.64</v>
      </c>
      <c r="J1651" s="42">
        <v>1E-4</v>
      </c>
      <c r="K1651" s="41">
        <v>3.5999999999999997E-2</v>
      </c>
    </row>
    <row r="1652" spans="1:11" s="2" customFormat="1" ht="24" customHeight="1">
      <c r="A1652" s="39">
        <v>274</v>
      </c>
      <c r="B1652" s="40" t="s">
        <v>1435</v>
      </c>
      <c r="C1652" s="40" t="s">
        <v>1436</v>
      </c>
      <c r="D1652" s="40" t="s">
        <v>254</v>
      </c>
      <c r="E1652" s="41">
        <v>360</v>
      </c>
      <c r="F1652" s="41">
        <v>0.72399999999999998</v>
      </c>
      <c r="G1652" s="41">
        <v>260.64</v>
      </c>
      <c r="H1652" s="41">
        <v>0</v>
      </c>
      <c r="I1652" s="41">
        <v>260.64</v>
      </c>
      <c r="J1652" s="42">
        <v>1E-4</v>
      </c>
      <c r="K1652" s="41">
        <v>3.5999999999999997E-2</v>
      </c>
    </row>
    <row r="1653" spans="1:11" s="2" customFormat="1" ht="24" customHeight="1">
      <c r="A1653" s="39">
        <v>275</v>
      </c>
      <c r="B1653" s="40" t="s">
        <v>1484</v>
      </c>
      <c r="C1653" s="40" t="s">
        <v>1485</v>
      </c>
      <c r="D1653" s="40" t="s">
        <v>572</v>
      </c>
      <c r="E1653" s="41">
        <v>12</v>
      </c>
      <c r="F1653" s="41">
        <v>560</v>
      </c>
      <c r="G1653" s="41">
        <v>6720</v>
      </c>
      <c r="H1653" s="41">
        <v>0</v>
      </c>
      <c r="I1653" s="41">
        <v>6720</v>
      </c>
      <c r="J1653" s="42">
        <v>3.2000000000000001E-2</v>
      </c>
      <c r="K1653" s="41">
        <v>0.38400000000000001</v>
      </c>
    </row>
    <row r="1654" spans="1:11" s="2" customFormat="1" ht="24" customHeight="1">
      <c r="A1654" s="39">
        <v>276</v>
      </c>
      <c r="B1654" s="40" t="s">
        <v>1486</v>
      </c>
      <c r="C1654" s="40" t="s">
        <v>1487</v>
      </c>
      <c r="D1654" s="40" t="s">
        <v>572</v>
      </c>
      <c r="E1654" s="41">
        <v>4</v>
      </c>
      <c r="F1654" s="41">
        <v>320</v>
      </c>
      <c r="G1654" s="41">
        <v>1280</v>
      </c>
      <c r="H1654" s="41">
        <v>0</v>
      </c>
      <c r="I1654" s="41">
        <v>1280</v>
      </c>
      <c r="J1654" s="42">
        <v>3.2000000000000001E-2</v>
      </c>
      <c r="K1654" s="41">
        <v>0.128</v>
      </c>
    </row>
    <row r="1655" spans="1:11" s="2" customFormat="1" ht="24" customHeight="1">
      <c r="A1655" s="39">
        <v>277</v>
      </c>
      <c r="B1655" s="40" t="s">
        <v>1488</v>
      </c>
      <c r="C1655" s="40" t="s">
        <v>1489</v>
      </c>
      <c r="D1655" s="40" t="s">
        <v>572</v>
      </c>
      <c r="E1655" s="41">
        <v>5</v>
      </c>
      <c r="F1655" s="41">
        <v>225</v>
      </c>
      <c r="G1655" s="41">
        <v>1125</v>
      </c>
      <c r="H1655" s="41">
        <v>0</v>
      </c>
      <c r="I1655" s="41">
        <v>1125</v>
      </c>
      <c r="J1655" s="42">
        <v>3.2000000000000001E-2</v>
      </c>
      <c r="K1655" s="41">
        <v>0.16</v>
      </c>
    </row>
    <row r="1656" spans="1:11" s="2" customFormat="1" ht="24" customHeight="1">
      <c r="A1656" s="39">
        <v>278</v>
      </c>
      <c r="B1656" s="40" t="s">
        <v>1490</v>
      </c>
      <c r="C1656" s="40" t="s">
        <v>1491</v>
      </c>
      <c r="D1656" s="40" t="s">
        <v>572</v>
      </c>
      <c r="E1656" s="41">
        <v>6</v>
      </c>
      <c r="F1656" s="41">
        <v>375</v>
      </c>
      <c r="G1656" s="41">
        <v>2250</v>
      </c>
      <c r="H1656" s="41">
        <v>0</v>
      </c>
      <c r="I1656" s="41">
        <v>2250</v>
      </c>
      <c r="J1656" s="42">
        <v>3.2000000000000001E-2</v>
      </c>
      <c r="K1656" s="41">
        <v>0.192</v>
      </c>
    </row>
    <row r="1657" spans="1:11" s="2" customFormat="1" ht="24" customHeight="1">
      <c r="A1657" s="39">
        <v>279</v>
      </c>
      <c r="B1657" s="40" t="s">
        <v>1492</v>
      </c>
      <c r="C1657" s="40" t="s">
        <v>1493</v>
      </c>
      <c r="D1657" s="40" t="s">
        <v>572</v>
      </c>
      <c r="E1657" s="41">
        <v>2</v>
      </c>
      <c r="F1657" s="41">
        <v>189</v>
      </c>
      <c r="G1657" s="41">
        <v>378</v>
      </c>
      <c r="H1657" s="41">
        <v>0</v>
      </c>
      <c r="I1657" s="41">
        <v>378</v>
      </c>
      <c r="J1657" s="42">
        <v>3.2000000000000001E-2</v>
      </c>
      <c r="K1657" s="41">
        <v>6.4000000000000001E-2</v>
      </c>
    </row>
    <row r="1658" spans="1:11" s="2" customFormat="1" ht="24" customHeight="1">
      <c r="A1658" s="39">
        <v>280</v>
      </c>
      <c r="B1658" s="40" t="s">
        <v>1494</v>
      </c>
      <c r="C1658" s="40" t="s">
        <v>1495</v>
      </c>
      <c r="D1658" s="40" t="s">
        <v>572</v>
      </c>
      <c r="E1658" s="41">
        <v>1</v>
      </c>
      <c r="F1658" s="41">
        <v>570</v>
      </c>
      <c r="G1658" s="41">
        <v>570</v>
      </c>
      <c r="H1658" s="41">
        <v>0</v>
      </c>
      <c r="I1658" s="41">
        <v>570</v>
      </c>
      <c r="J1658" s="42">
        <v>3.2000000000000001E-2</v>
      </c>
      <c r="K1658" s="41">
        <v>3.2000000000000001E-2</v>
      </c>
    </row>
    <row r="1659" spans="1:11" s="2" customFormat="1" ht="24" customHeight="1">
      <c r="A1659" s="39">
        <v>281</v>
      </c>
      <c r="B1659" s="40" t="s">
        <v>1496</v>
      </c>
      <c r="C1659" s="40" t="s">
        <v>1497</v>
      </c>
      <c r="D1659" s="40" t="s">
        <v>572</v>
      </c>
      <c r="E1659" s="41">
        <v>15</v>
      </c>
      <c r="F1659" s="41">
        <v>577</v>
      </c>
      <c r="G1659" s="41">
        <v>8655</v>
      </c>
      <c r="H1659" s="41">
        <v>0</v>
      </c>
      <c r="I1659" s="41">
        <v>8655</v>
      </c>
      <c r="J1659" s="42">
        <v>3.2000000000000001E-2</v>
      </c>
      <c r="K1659" s="41">
        <v>0.48</v>
      </c>
    </row>
    <row r="1660" spans="1:11" s="2" customFormat="1" ht="24" customHeight="1">
      <c r="A1660" s="39">
        <v>282</v>
      </c>
      <c r="B1660" s="40" t="s">
        <v>1498</v>
      </c>
      <c r="C1660" s="40" t="s">
        <v>1499</v>
      </c>
      <c r="D1660" s="40" t="s">
        <v>572</v>
      </c>
      <c r="E1660" s="41">
        <v>5</v>
      </c>
      <c r="F1660" s="41">
        <v>395</v>
      </c>
      <c r="G1660" s="41">
        <v>1975</v>
      </c>
      <c r="H1660" s="41">
        <v>0</v>
      </c>
      <c r="I1660" s="41">
        <v>1975</v>
      </c>
      <c r="J1660" s="42">
        <v>3.2000000000000001E-2</v>
      </c>
      <c r="K1660" s="41">
        <v>0.16</v>
      </c>
    </row>
    <row r="1661" spans="1:11" s="2" customFormat="1" ht="24" customHeight="1">
      <c r="A1661" s="39">
        <v>283</v>
      </c>
      <c r="B1661" s="40" t="s">
        <v>1500</v>
      </c>
      <c r="C1661" s="40" t="s">
        <v>1501</v>
      </c>
      <c r="D1661" s="40" t="s">
        <v>572</v>
      </c>
      <c r="E1661" s="41">
        <v>9</v>
      </c>
      <c r="F1661" s="41">
        <v>728</v>
      </c>
      <c r="G1661" s="41">
        <v>6552</v>
      </c>
      <c r="H1661" s="41">
        <v>0</v>
      </c>
      <c r="I1661" s="41">
        <v>6552</v>
      </c>
      <c r="J1661" s="42">
        <v>3.2000000000000001E-2</v>
      </c>
      <c r="K1661" s="41">
        <v>0.28799999999999998</v>
      </c>
    </row>
    <row r="1662" spans="1:11" s="2" customFormat="1" ht="28.5" customHeight="1">
      <c r="A1662" s="15"/>
      <c r="B1662" s="16" t="s">
        <v>139</v>
      </c>
      <c r="C1662" s="16" t="s">
        <v>140</v>
      </c>
      <c r="D1662" s="16"/>
      <c r="E1662" s="17"/>
      <c r="F1662" s="17"/>
      <c r="G1662" s="17">
        <v>14608.456</v>
      </c>
      <c r="H1662" s="17">
        <v>16358.781000000001</v>
      </c>
      <c r="I1662" s="17">
        <v>30967.237000000001</v>
      </c>
      <c r="J1662" s="18"/>
      <c r="K1662" s="17">
        <v>11.12052982</v>
      </c>
    </row>
    <row r="1663" spans="1:11" s="2" customFormat="1" ht="24" customHeight="1">
      <c r="A1663" s="19">
        <v>284</v>
      </c>
      <c r="B1663" s="20" t="s">
        <v>1502</v>
      </c>
      <c r="C1663" s="20" t="s">
        <v>1503</v>
      </c>
      <c r="D1663" s="20" t="s">
        <v>235</v>
      </c>
      <c r="E1663" s="21">
        <v>316.01400000000001</v>
      </c>
      <c r="F1663" s="21">
        <v>77.989000000000004</v>
      </c>
      <c r="G1663" s="21">
        <v>8286.8349999999991</v>
      </c>
      <c r="H1663" s="21">
        <v>16358.781000000001</v>
      </c>
      <c r="I1663" s="21">
        <v>24645.616000000002</v>
      </c>
      <c r="J1663" s="22">
        <v>2.5300000000000001E-3</v>
      </c>
      <c r="K1663" s="21">
        <v>0.79951541999999998</v>
      </c>
    </row>
    <row r="1664" spans="1:11" s="2" customFormat="1" ht="13.5" customHeight="1">
      <c r="A1664" s="23"/>
      <c r="B1664" s="24"/>
      <c r="C1664" s="24" t="s">
        <v>1504</v>
      </c>
      <c r="D1664" s="24"/>
      <c r="E1664" s="25"/>
      <c r="F1664" s="25"/>
      <c r="G1664" s="25"/>
      <c r="H1664" s="25"/>
      <c r="I1664" s="25"/>
      <c r="J1664" s="26"/>
      <c r="K1664" s="25"/>
    </row>
    <row r="1665" spans="1:11" s="2" customFormat="1" ht="13.5" customHeight="1">
      <c r="A1665" s="23"/>
      <c r="B1665" s="24"/>
      <c r="C1665" s="24" t="s">
        <v>808</v>
      </c>
      <c r="D1665" s="24"/>
      <c r="E1665" s="25"/>
      <c r="F1665" s="25"/>
      <c r="G1665" s="25"/>
      <c r="H1665" s="25"/>
      <c r="I1665" s="25"/>
      <c r="J1665" s="26"/>
      <c r="K1665" s="25"/>
    </row>
    <row r="1666" spans="1:11" s="2" customFormat="1" ht="13.5" customHeight="1">
      <c r="A1666" s="27"/>
      <c r="B1666" s="28"/>
      <c r="C1666" s="28" t="s">
        <v>1241</v>
      </c>
      <c r="D1666" s="28"/>
      <c r="E1666" s="29">
        <v>88.352999999999994</v>
      </c>
      <c r="F1666" s="29"/>
      <c r="G1666" s="29"/>
      <c r="H1666" s="29"/>
      <c r="I1666" s="29"/>
      <c r="J1666" s="30"/>
      <c r="K1666" s="29"/>
    </row>
    <row r="1667" spans="1:11" s="2" customFormat="1" ht="13.5" customHeight="1">
      <c r="A1667" s="27"/>
      <c r="B1667" s="28"/>
      <c r="C1667" s="28" t="s">
        <v>1242</v>
      </c>
      <c r="D1667" s="28"/>
      <c r="E1667" s="29">
        <v>4.4180000000000001</v>
      </c>
      <c r="F1667" s="29"/>
      <c r="G1667" s="29"/>
      <c r="H1667" s="29"/>
      <c r="I1667" s="29"/>
      <c r="J1667" s="30"/>
      <c r="K1667" s="29"/>
    </row>
    <row r="1668" spans="1:11" s="2" customFormat="1" ht="13.5" customHeight="1">
      <c r="A1668" s="27"/>
      <c r="B1668" s="28"/>
      <c r="C1668" s="28" t="s">
        <v>1505</v>
      </c>
      <c r="D1668" s="28"/>
      <c r="E1668" s="29">
        <v>5.6459999999999999</v>
      </c>
      <c r="F1668" s="29"/>
      <c r="G1668" s="29"/>
      <c r="H1668" s="29"/>
      <c r="I1668" s="29"/>
      <c r="J1668" s="30"/>
      <c r="K1668" s="29"/>
    </row>
    <row r="1669" spans="1:11" s="2" customFormat="1" ht="13.5" customHeight="1">
      <c r="A1669" s="27"/>
      <c r="B1669" s="28"/>
      <c r="C1669" s="28" t="s">
        <v>1244</v>
      </c>
      <c r="D1669" s="28"/>
      <c r="E1669" s="29">
        <v>-3.15</v>
      </c>
      <c r="F1669" s="29"/>
      <c r="G1669" s="29"/>
      <c r="H1669" s="29"/>
      <c r="I1669" s="29"/>
      <c r="J1669" s="30"/>
      <c r="K1669" s="29"/>
    </row>
    <row r="1670" spans="1:11" s="2" customFormat="1" ht="13.5" customHeight="1">
      <c r="A1670" s="27"/>
      <c r="B1670" s="28"/>
      <c r="C1670" s="28" t="s">
        <v>1245</v>
      </c>
      <c r="D1670" s="28"/>
      <c r="E1670" s="29">
        <v>-1.5</v>
      </c>
      <c r="F1670" s="29"/>
      <c r="G1670" s="29"/>
      <c r="H1670" s="29"/>
      <c r="I1670" s="29"/>
      <c r="J1670" s="30"/>
      <c r="K1670" s="29"/>
    </row>
    <row r="1671" spans="1:11" s="2" customFormat="1" ht="13.5" customHeight="1">
      <c r="A1671" s="35"/>
      <c r="B1671" s="36"/>
      <c r="C1671" s="36" t="s">
        <v>199</v>
      </c>
      <c r="D1671" s="36"/>
      <c r="E1671" s="37">
        <v>93.766999999999996</v>
      </c>
      <c r="F1671" s="37"/>
      <c r="G1671" s="37"/>
      <c r="H1671" s="37"/>
      <c r="I1671" s="37"/>
      <c r="J1671" s="38"/>
      <c r="K1671" s="37"/>
    </row>
    <row r="1672" spans="1:11" s="2" customFormat="1" ht="13.5" customHeight="1">
      <c r="A1672" s="23"/>
      <c r="B1672" s="24"/>
      <c r="C1672" s="24" t="s">
        <v>811</v>
      </c>
      <c r="D1672" s="24"/>
      <c r="E1672" s="25"/>
      <c r="F1672" s="25"/>
      <c r="G1672" s="25"/>
      <c r="H1672" s="25"/>
      <c r="I1672" s="25"/>
      <c r="J1672" s="26"/>
      <c r="K1672" s="25"/>
    </row>
    <row r="1673" spans="1:11" s="2" customFormat="1" ht="13.5" customHeight="1">
      <c r="A1673" s="27"/>
      <c r="B1673" s="28"/>
      <c r="C1673" s="28" t="s">
        <v>1241</v>
      </c>
      <c r="D1673" s="28"/>
      <c r="E1673" s="29">
        <v>88.352999999999994</v>
      </c>
      <c r="F1673" s="29"/>
      <c r="G1673" s="29"/>
      <c r="H1673" s="29"/>
      <c r="I1673" s="29"/>
      <c r="J1673" s="30"/>
      <c r="K1673" s="29"/>
    </row>
    <row r="1674" spans="1:11" s="2" customFormat="1" ht="13.5" customHeight="1">
      <c r="A1674" s="27"/>
      <c r="B1674" s="28"/>
      <c r="C1674" s="28" t="s">
        <v>1242</v>
      </c>
      <c r="D1674" s="28"/>
      <c r="E1674" s="29">
        <v>4.4180000000000001</v>
      </c>
      <c r="F1674" s="29"/>
      <c r="G1674" s="29"/>
      <c r="H1674" s="29"/>
      <c r="I1674" s="29"/>
      <c r="J1674" s="30"/>
      <c r="K1674" s="29"/>
    </row>
    <row r="1675" spans="1:11" s="2" customFormat="1" ht="13.5" customHeight="1">
      <c r="A1675" s="27"/>
      <c r="B1675" s="28"/>
      <c r="C1675" s="28" t="s">
        <v>1246</v>
      </c>
      <c r="D1675" s="28"/>
      <c r="E1675" s="29">
        <v>2.4860000000000002</v>
      </c>
      <c r="F1675" s="29"/>
      <c r="G1675" s="29"/>
      <c r="H1675" s="29"/>
      <c r="I1675" s="29"/>
      <c r="J1675" s="30"/>
      <c r="K1675" s="29"/>
    </row>
    <row r="1676" spans="1:11" s="2" customFormat="1" ht="13.5" customHeight="1">
      <c r="A1676" s="27"/>
      <c r="B1676" s="28"/>
      <c r="C1676" s="28" t="s">
        <v>1244</v>
      </c>
      <c r="D1676" s="28"/>
      <c r="E1676" s="29">
        <v>-3.15</v>
      </c>
      <c r="F1676" s="29"/>
      <c r="G1676" s="29"/>
      <c r="H1676" s="29"/>
      <c r="I1676" s="29"/>
      <c r="J1676" s="30"/>
      <c r="K1676" s="29"/>
    </row>
    <row r="1677" spans="1:11" s="2" customFormat="1" ht="13.5" customHeight="1">
      <c r="A1677" s="27"/>
      <c r="B1677" s="28"/>
      <c r="C1677" s="28" t="s">
        <v>1245</v>
      </c>
      <c r="D1677" s="28"/>
      <c r="E1677" s="29">
        <v>-1.5</v>
      </c>
      <c r="F1677" s="29"/>
      <c r="G1677" s="29"/>
      <c r="H1677" s="29"/>
      <c r="I1677" s="29"/>
      <c r="J1677" s="30"/>
      <c r="K1677" s="29"/>
    </row>
    <row r="1678" spans="1:11" s="2" customFormat="1" ht="13.5" customHeight="1">
      <c r="A1678" s="35"/>
      <c r="B1678" s="36"/>
      <c r="C1678" s="36" t="s">
        <v>199</v>
      </c>
      <c r="D1678" s="36"/>
      <c r="E1678" s="37">
        <v>90.606999999999999</v>
      </c>
      <c r="F1678" s="37"/>
      <c r="G1678" s="37"/>
      <c r="H1678" s="37"/>
      <c r="I1678" s="37"/>
      <c r="J1678" s="38"/>
      <c r="K1678" s="37"/>
    </row>
    <row r="1679" spans="1:11" s="2" customFormat="1" ht="13.5" customHeight="1">
      <c r="A1679" s="23"/>
      <c r="B1679" s="24"/>
      <c r="C1679" s="24" t="s">
        <v>813</v>
      </c>
      <c r="D1679" s="24"/>
      <c r="E1679" s="25"/>
      <c r="F1679" s="25"/>
      <c r="G1679" s="25"/>
      <c r="H1679" s="25"/>
      <c r="I1679" s="25"/>
      <c r="J1679" s="26"/>
      <c r="K1679" s="25"/>
    </row>
    <row r="1680" spans="1:11" s="2" customFormat="1" ht="13.5" customHeight="1">
      <c r="A1680" s="27"/>
      <c r="B1680" s="28"/>
      <c r="C1680" s="28" t="s">
        <v>1247</v>
      </c>
      <c r="D1680" s="28"/>
      <c r="E1680" s="29">
        <v>72.843999999999994</v>
      </c>
      <c r="F1680" s="29"/>
      <c r="G1680" s="29"/>
      <c r="H1680" s="29"/>
      <c r="I1680" s="29"/>
      <c r="J1680" s="30"/>
      <c r="K1680" s="29"/>
    </row>
    <row r="1681" spans="1:11" s="2" customFormat="1" ht="13.5" customHeight="1">
      <c r="A1681" s="27"/>
      <c r="B1681" s="28"/>
      <c r="C1681" s="28" t="s">
        <v>1248</v>
      </c>
      <c r="D1681" s="28"/>
      <c r="E1681" s="29">
        <v>2.3759999999999999</v>
      </c>
      <c r="F1681" s="29"/>
      <c r="G1681" s="29"/>
      <c r="H1681" s="29"/>
      <c r="I1681" s="29"/>
      <c r="J1681" s="30"/>
      <c r="K1681" s="29"/>
    </row>
    <row r="1682" spans="1:11" s="2" customFormat="1" ht="13.5" customHeight="1">
      <c r="A1682" s="27"/>
      <c r="B1682" s="28"/>
      <c r="C1682" s="28" t="s">
        <v>1249</v>
      </c>
      <c r="D1682" s="28"/>
      <c r="E1682" s="29">
        <v>-3.6</v>
      </c>
      <c r="F1682" s="29"/>
      <c r="G1682" s="29"/>
      <c r="H1682" s="29"/>
      <c r="I1682" s="29"/>
      <c r="J1682" s="30"/>
      <c r="K1682" s="29"/>
    </row>
    <row r="1683" spans="1:11" s="2" customFormat="1" ht="13.5" customHeight="1">
      <c r="A1683" s="35"/>
      <c r="B1683" s="36"/>
      <c r="C1683" s="36" t="s">
        <v>199</v>
      </c>
      <c r="D1683" s="36"/>
      <c r="E1683" s="37">
        <v>71.62</v>
      </c>
      <c r="F1683" s="37"/>
      <c r="G1683" s="37"/>
      <c r="H1683" s="37"/>
      <c r="I1683" s="37"/>
      <c r="J1683" s="38"/>
      <c r="K1683" s="37"/>
    </row>
    <row r="1684" spans="1:11" s="2" customFormat="1" ht="13.5" customHeight="1">
      <c r="A1684" s="23"/>
      <c r="B1684" s="24"/>
      <c r="C1684" s="24" t="s">
        <v>824</v>
      </c>
      <c r="D1684" s="24"/>
      <c r="E1684" s="25"/>
      <c r="F1684" s="25"/>
      <c r="G1684" s="25"/>
      <c r="H1684" s="25"/>
      <c r="I1684" s="25"/>
      <c r="J1684" s="26"/>
      <c r="K1684" s="25"/>
    </row>
    <row r="1685" spans="1:11" s="2" customFormat="1" ht="13.5" customHeight="1">
      <c r="A1685" s="27"/>
      <c r="B1685" s="28"/>
      <c r="C1685" s="28" t="s">
        <v>1250</v>
      </c>
      <c r="D1685" s="28"/>
      <c r="E1685" s="29">
        <v>64.400000000000006</v>
      </c>
      <c r="F1685" s="29"/>
      <c r="G1685" s="29"/>
      <c r="H1685" s="29"/>
      <c r="I1685" s="29"/>
      <c r="J1685" s="30"/>
      <c r="K1685" s="29"/>
    </row>
    <row r="1686" spans="1:11" s="2" customFormat="1" ht="13.5" customHeight="1">
      <c r="A1686" s="27"/>
      <c r="B1686" s="28"/>
      <c r="C1686" s="28" t="s">
        <v>1251</v>
      </c>
      <c r="D1686" s="28"/>
      <c r="E1686" s="29">
        <v>4.62</v>
      </c>
      <c r="F1686" s="29"/>
      <c r="G1686" s="29"/>
      <c r="H1686" s="29"/>
      <c r="I1686" s="29"/>
      <c r="J1686" s="30"/>
      <c r="K1686" s="29"/>
    </row>
    <row r="1687" spans="1:11" s="2" customFormat="1" ht="13.5" customHeight="1">
      <c r="A1687" s="27"/>
      <c r="B1687" s="28"/>
      <c r="C1687" s="28" t="s">
        <v>1252</v>
      </c>
      <c r="D1687" s="28"/>
      <c r="E1687" s="29">
        <v>-9</v>
      </c>
      <c r="F1687" s="29"/>
      <c r="G1687" s="29"/>
      <c r="H1687" s="29"/>
      <c r="I1687" s="29"/>
      <c r="J1687" s="30"/>
      <c r="K1687" s="29"/>
    </row>
    <row r="1688" spans="1:11" s="2" customFormat="1" ht="13.5" customHeight="1">
      <c r="A1688" s="35"/>
      <c r="B1688" s="36"/>
      <c r="C1688" s="36" t="s">
        <v>199</v>
      </c>
      <c r="D1688" s="36"/>
      <c r="E1688" s="37">
        <v>60.02</v>
      </c>
      <c r="F1688" s="37"/>
      <c r="G1688" s="37"/>
      <c r="H1688" s="37"/>
      <c r="I1688" s="37"/>
      <c r="J1688" s="38"/>
      <c r="K1688" s="37"/>
    </row>
    <row r="1689" spans="1:11" s="2" customFormat="1" ht="13.5" customHeight="1">
      <c r="A1689" s="31"/>
      <c r="B1689" s="32"/>
      <c r="C1689" s="32" t="s">
        <v>186</v>
      </c>
      <c r="D1689" s="32"/>
      <c r="E1689" s="33">
        <v>316.01400000000001</v>
      </c>
      <c r="F1689" s="33"/>
      <c r="G1689" s="33"/>
      <c r="H1689" s="33"/>
      <c r="I1689" s="33"/>
      <c r="J1689" s="34"/>
      <c r="K1689" s="33"/>
    </row>
    <row r="1690" spans="1:11" s="2" customFormat="1" ht="24" customHeight="1">
      <c r="A1690" s="39">
        <v>285</v>
      </c>
      <c r="B1690" s="40" t="s">
        <v>1506</v>
      </c>
      <c r="C1690" s="40" t="s">
        <v>1507</v>
      </c>
      <c r="D1690" s="40" t="s">
        <v>235</v>
      </c>
      <c r="E1690" s="41">
        <v>363.416</v>
      </c>
      <c r="F1690" s="41">
        <v>17.395</v>
      </c>
      <c r="G1690" s="41">
        <v>6321.6210000000001</v>
      </c>
      <c r="H1690" s="41">
        <v>0</v>
      </c>
      <c r="I1690" s="41">
        <v>6321.6210000000001</v>
      </c>
      <c r="J1690" s="42">
        <v>2.8400000000000002E-2</v>
      </c>
      <c r="K1690" s="41">
        <v>10.321014399999999</v>
      </c>
    </row>
    <row r="1691" spans="1:11" s="2" customFormat="1" ht="13.5" customHeight="1">
      <c r="A1691" s="27"/>
      <c r="B1691" s="28"/>
      <c r="C1691" s="28" t="s">
        <v>1508</v>
      </c>
      <c r="D1691" s="28"/>
      <c r="E1691" s="29">
        <v>363.416</v>
      </c>
      <c r="F1691" s="29"/>
      <c r="G1691" s="29"/>
      <c r="H1691" s="29"/>
      <c r="I1691" s="29"/>
      <c r="J1691" s="30"/>
      <c r="K1691" s="29"/>
    </row>
    <row r="1692" spans="1:11" s="2" customFormat="1" ht="13.5" customHeight="1">
      <c r="A1692" s="31"/>
      <c r="B1692" s="32"/>
      <c r="C1692" s="32" t="s">
        <v>186</v>
      </c>
      <c r="D1692" s="32"/>
      <c r="E1692" s="33">
        <v>363.416</v>
      </c>
      <c r="F1692" s="33"/>
      <c r="G1692" s="33"/>
      <c r="H1692" s="33"/>
      <c r="I1692" s="33"/>
      <c r="J1692" s="34"/>
      <c r="K1692" s="33"/>
    </row>
    <row r="1693" spans="1:11" s="2" customFormat="1" ht="28.5" customHeight="1">
      <c r="A1693" s="15"/>
      <c r="B1693" s="16" t="s">
        <v>141</v>
      </c>
      <c r="C1693" s="16" t="s">
        <v>99</v>
      </c>
      <c r="D1693" s="16"/>
      <c r="E1693" s="17"/>
      <c r="F1693" s="17"/>
      <c r="G1693" s="17">
        <v>10024.299999999999</v>
      </c>
      <c r="H1693" s="17">
        <v>4185.5309999999999</v>
      </c>
      <c r="I1693" s="17">
        <v>14209.831</v>
      </c>
      <c r="J1693" s="18"/>
      <c r="K1693" s="17">
        <v>0.84821000000000002</v>
      </c>
    </row>
    <row r="1694" spans="1:11" s="2" customFormat="1" ht="24" customHeight="1">
      <c r="A1694" s="19">
        <v>286</v>
      </c>
      <c r="B1694" s="20" t="s">
        <v>1509</v>
      </c>
      <c r="C1694" s="20" t="s">
        <v>1510</v>
      </c>
      <c r="D1694" s="20" t="s">
        <v>235</v>
      </c>
      <c r="E1694" s="21">
        <v>154.22</v>
      </c>
      <c r="F1694" s="21">
        <v>27.14</v>
      </c>
      <c r="G1694" s="21">
        <v>0</v>
      </c>
      <c r="H1694" s="21">
        <v>4185.5309999999999</v>
      </c>
      <c r="I1694" s="21">
        <v>4185.5309999999999</v>
      </c>
      <c r="J1694" s="22">
        <v>0</v>
      </c>
      <c r="K1694" s="21">
        <v>0</v>
      </c>
    </row>
    <row r="1695" spans="1:11" s="2" customFormat="1" ht="13.5" customHeight="1">
      <c r="A1695" s="23"/>
      <c r="B1695" s="24"/>
      <c r="C1695" s="24" t="s">
        <v>1511</v>
      </c>
      <c r="D1695" s="24"/>
      <c r="E1695" s="25"/>
      <c r="F1695" s="25"/>
      <c r="G1695" s="25"/>
      <c r="H1695" s="25"/>
      <c r="I1695" s="25"/>
      <c r="J1695" s="26"/>
      <c r="K1695" s="25"/>
    </row>
    <row r="1696" spans="1:11" s="2" customFormat="1" ht="13.5" customHeight="1">
      <c r="A1696" s="23"/>
      <c r="B1696" s="24"/>
      <c r="C1696" s="24" t="s">
        <v>300</v>
      </c>
      <c r="D1696" s="24"/>
      <c r="E1696" s="25"/>
      <c r="F1696" s="25"/>
      <c r="G1696" s="25"/>
      <c r="H1696" s="25"/>
      <c r="I1696" s="25"/>
      <c r="J1696" s="26"/>
      <c r="K1696" s="25"/>
    </row>
    <row r="1697" spans="1:11" s="2" customFormat="1" ht="13.5" customHeight="1">
      <c r="A1697" s="27"/>
      <c r="B1697" s="28"/>
      <c r="C1697" s="28" t="s">
        <v>1512</v>
      </c>
      <c r="D1697" s="28"/>
      <c r="E1697" s="29">
        <v>154.22</v>
      </c>
      <c r="F1697" s="29"/>
      <c r="G1697" s="29"/>
      <c r="H1697" s="29"/>
      <c r="I1697" s="29"/>
      <c r="J1697" s="30"/>
      <c r="K1697" s="29"/>
    </row>
    <row r="1698" spans="1:11" s="2" customFormat="1" ht="13.5" customHeight="1">
      <c r="A1698" s="31"/>
      <c r="B1698" s="32"/>
      <c r="C1698" s="32" t="s">
        <v>186</v>
      </c>
      <c r="D1698" s="32"/>
      <c r="E1698" s="33">
        <v>154.22</v>
      </c>
      <c r="F1698" s="33"/>
      <c r="G1698" s="33"/>
      <c r="H1698" s="33"/>
      <c r="I1698" s="33"/>
      <c r="J1698" s="34"/>
      <c r="K1698" s="33"/>
    </row>
    <row r="1699" spans="1:11" s="2" customFormat="1" ht="24" customHeight="1">
      <c r="A1699" s="39">
        <v>287</v>
      </c>
      <c r="B1699" s="40" t="s">
        <v>1513</v>
      </c>
      <c r="C1699" s="40" t="s">
        <v>1514</v>
      </c>
      <c r="D1699" s="40" t="s">
        <v>235</v>
      </c>
      <c r="E1699" s="41">
        <v>154.22</v>
      </c>
      <c r="F1699" s="41">
        <v>65</v>
      </c>
      <c r="G1699" s="41">
        <v>10024.299999999999</v>
      </c>
      <c r="H1699" s="41">
        <v>0</v>
      </c>
      <c r="I1699" s="41">
        <v>10024.299999999999</v>
      </c>
      <c r="J1699" s="42">
        <v>5.4999999999999997E-3</v>
      </c>
      <c r="K1699" s="41">
        <v>0.84821000000000002</v>
      </c>
    </row>
    <row r="1700" spans="1:11" s="2" customFormat="1" ht="13.5" customHeight="1">
      <c r="A1700" s="43"/>
      <c r="B1700" s="44"/>
      <c r="C1700" s="44" t="s">
        <v>1515</v>
      </c>
      <c r="D1700" s="44"/>
      <c r="E1700" s="45"/>
      <c r="F1700" s="45"/>
      <c r="G1700" s="45"/>
      <c r="H1700" s="45"/>
      <c r="I1700" s="45"/>
      <c r="J1700" s="46"/>
      <c r="K1700" s="45"/>
    </row>
    <row r="1701" spans="1:11" s="2" customFormat="1" ht="28.5" customHeight="1">
      <c r="A1701" s="15"/>
      <c r="B1701" s="16" t="s">
        <v>142</v>
      </c>
      <c r="C1701" s="16" t="s">
        <v>143</v>
      </c>
      <c r="D1701" s="16"/>
      <c r="E1701" s="17"/>
      <c r="F1701" s="17"/>
      <c r="G1701" s="17">
        <v>3229.0619999999999</v>
      </c>
      <c r="H1701" s="17">
        <v>1950.3689999999999</v>
      </c>
      <c r="I1701" s="17">
        <v>5179.4309999999996</v>
      </c>
      <c r="J1701" s="18"/>
      <c r="K1701" s="17">
        <v>41.74068484</v>
      </c>
    </row>
    <row r="1702" spans="1:11" s="2" customFormat="1" ht="24" customHeight="1">
      <c r="A1702" s="19">
        <v>288</v>
      </c>
      <c r="B1702" s="20" t="s">
        <v>1516</v>
      </c>
      <c r="C1702" s="20" t="s">
        <v>1517</v>
      </c>
      <c r="D1702" s="20" t="s">
        <v>1518</v>
      </c>
      <c r="E1702" s="21">
        <v>46</v>
      </c>
      <c r="F1702" s="21">
        <v>6.16</v>
      </c>
      <c r="G1702" s="21">
        <v>22.54</v>
      </c>
      <c r="H1702" s="21">
        <v>260.82</v>
      </c>
      <c r="I1702" s="21">
        <v>283.36</v>
      </c>
      <c r="J1702" s="22">
        <v>8.0000000000000007E-5</v>
      </c>
      <c r="K1702" s="21">
        <v>3.6800000000000001E-3</v>
      </c>
    </row>
    <row r="1703" spans="1:11" s="2" customFormat="1" ht="13.5" customHeight="1">
      <c r="A1703" s="23"/>
      <c r="B1703" s="24"/>
      <c r="C1703" s="24" t="s">
        <v>1519</v>
      </c>
      <c r="D1703" s="24"/>
      <c r="E1703" s="25"/>
      <c r="F1703" s="25"/>
      <c r="G1703" s="25"/>
      <c r="H1703" s="25"/>
      <c r="I1703" s="25"/>
      <c r="J1703" s="26"/>
      <c r="K1703" s="25"/>
    </row>
    <row r="1704" spans="1:11" s="2" customFormat="1" ht="13.5" customHeight="1">
      <c r="A1704" s="27"/>
      <c r="B1704" s="28"/>
      <c r="C1704" s="28" t="s">
        <v>1520</v>
      </c>
      <c r="D1704" s="28"/>
      <c r="E1704" s="29">
        <v>32</v>
      </c>
      <c r="F1704" s="29"/>
      <c r="G1704" s="29"/>
      <c r="H1704" s="29"/>
      <c r="I1704" s="29"/>
      <c r="J1704" s="30"/>
      <c r="K1704" s="29"/>
    </row>
    <row r="1705" spans="1:11" s="2" customFormat="1" ht="13.5" customHeight="1">
      <c r="A1705" s="31"/>
      <c r="B1705" s="32"/>
      <c r="C1705" s="32" t="s">
        <v>186</v>
      </c>
      <c r="D1705" s="32"/>
      <c r="E1705" s="33">
        <v>32</v>
      </c>
      <c r="F1705" s="33"/>
      <c r="G1705" s="33"/>
      <c r="H1705" s="33"/>
      <c r="I1705" s="33"/>
      <c r="J1705" s="34"/>
      <c r="K1705" s="33"/>
    </row>
    <row r="1706" spans="1:11" s="2" customFormat="1" ht="13.5" customHeight="1">
      <c r="A1706" s="23"/>
      <c r="B1706" s="24"/>
      <c r="C1706" s="24" t="s">
        <v>1521</v>
      </c>
      <c r="D1706" s="24"/>
      <c r="E1706" s="25"/>
      <c r="F1706" s="25"/>
      <c r="G1706" s="25"/>
      <c r="H1706" s="25"/>
      <c r="I1706" s="25"/>
      <c r="J1706" s="26"/>
      <c r="K1706" s="25"/>
    </row>
    <row r="1707" spans="1:11" s="2" customFormat="1" ht="13.5" customHeight="1">
      <c r="A1707" s="27"/>
      <c r="B1707" s="28"/>
      <c r="C1707" s="28" t="s">
        <v>1522</v>
      </c>
      <c r="D1707" s="28"/>
      <c r="E1707" s="29">
        <v>14</v>
      </c>
      <c r="F1707" s="29"/>
      <c r="G1707" s="29"/>
      <c r="H1707" s="29"/>
      <c r="I1707" s="29"/>
      <c r="J1707" s="30"/>
      <c r="K1707" s="29"/>
    </row>
    <row r="1708" spans="1:11" s="2" customFormat="1" ht="13.5" customHeight="1">
      <c r="A1708" s="31"/>
      <c r="B1708" s="32"/>
      <c r="C1708" s="32" t="s">
        <v>186</v>
      </c>
      <c r="D1708" s="32"/>
      <c r="E1708" s="33">
        <v>14</v>
      </c>
      <c r="F1708" s="33"/>
      <c r="G1708" s="33"/>
      <c r="H1708" s="33"/>
      <c r="I1708" s="33"/>
      <c r="J1708" s="34"/>
      <c r="K1708" s="33"/>
    </row>
    <row r="1709" spans="1:11" s="2" customFormat="1" ht="13.5" customHeight="1">
      <c r="A1709" s="27"/>
      <c r="B1709" s="28"/>
      <c r="C1709" s="28" t="s">
        <v>1523</v>
      </c>
      <c r="D1709" s="28"/>
      <c r="E1709" s="29">
        <v>46</v>
      </c>
      <c r="F1709" s="29"/>
      <c r="G1709" s="29"/>
      <c r="H1709" s="29"/>
      <c r="I1709" s="29"/>
      <c r="J1709" s="30"/>
      <c r="K1709" s="29"/>
    </row>
    <row r="1710" spans="1:11" s="2" customFormat="1" ht="13.5" customHeight="1">
      <c r="A1710" s="31"/>
      <c r="B1710" s="32"/>
      <c r="C1710" s="32" t="s">
        <v>186</v>
      </c>
      <c r="D1710" s="32"/>
      <c r="E1710" s="33">
        <v>46</v>
      </c>
      <c r="F1710" s="33"/>
      <c r="G1710" s="33"/>
      <c r="H1710" s="33"/>
      <c r="I1710" s="33"/>
      <c r="J1710" s="34"/>
      <c r="K1710" s="33"/>
    </row>
    <row r="1711" spans="1:11" s="2" customFormat="1" ht="24" customHeight="1">
      <c r="A1711" s="39">
        <v>289</v>
      </c>
      <c r="B1711" s="40" t="s">
        <v>1524</v>
      </c>
      <c r="C1711" s="40" t="s">
        <v>1525</v>
      </c>
      <c r="D1711" s="40" t="s">
        <v>572</v>
      </c>
      <c r="E1711" s="41">
        <v>64</v>
      </c>
      <c r="F1711" s="41">
        <v>2.5</v>
      </c>
      <c r="G1711" s="41">
        <v>160</v>
      </c>
      <c r="H1711" s="41">
        <v>0</v>
      </c>
      <c r="I1711" s="41">
        <v>160</v>
      </c>
      <c r="J1711" s="42">
        <v>1E-3</v>
      </c>
      <c r="K1711" s="41">
        <v>6.4000000000000001E-2</v>
      </c>
    </row>
    <row r="1712" spans="1:11" s="2" customFormat="1" ht="24" customHeight="1">
      <c r="A1712" s="39">
        <v>290</v>
      </c>
      <c r="B1712" s="40" t="s">
        <v>1526</v>
      </c>
      <c r="C1712" s="40" t="s">
        <v>1527</v>
      </c>
      <c r="D1712" s="40" t="s">
        <v>1518</v>
      </c>
      <c r="E1712" s="41">
        <v>14</v>
      </c>
      <c r="F1712" s="41">
        <v>5</v>
      </c>
      <c r="G1712" s="41">
        <v>70</v>
      </c>
      <c r="H1712" s="41">
        <v>0</v>
      </c>
      <c r="I1712" s="41">
        <v>70</v>
      </c>
      <c r="J1712" s="42">
        <v>5.3999999999999999E-2</v>
      </c>
      <c r="K1712" s="41">
        <v>0.75600000000000001</v>
      </c>
    </row>
    <row r="1713" spans="1:11" s="2" customFormat="1" ht="13.5" customHeight="1">
      <c r="A1713" s="43"/>
      <c r="B1713" s="44"/>
      <c r="C1713" s="44" t="s">
        <v>1528</v>
      </c>
      <c r="D1713" s="44"/>
      <c r="E1713" s="45"/>
      <c r="F1713" s="45"/>
      <c r="G1713" s="45"/>
      <c r="H1713" s="45"/>
      <c r="I1713" s="45"/>
      <c r="J1713" s="46"/>
      <c r="K1713" s="45"/>
    </row>
    <row r="1714" spans="1:11" s="2" customFormat="1" ht="13.5" customHeight="1">
      <c r="A1714" s="23"/>
      <c r="B1714" s="24"/>
      <c r="C1714" s="24" t="s">
        <v>1529</v>
      </c>
      <c r="D1714" s="24"/>
      <c r="E1714" s="25"/>
      <c r="F1714" s="25"/>
      <c r="G1714" s="25"/>
      <c r="H1714" s="25"/>
      <c r="I1714" s="25"/>
      <c r="J1714" s="26"/>
      <c r="K1714" s="25"/>
    </row>
    <row r="1715" spans="1:11" s="2" customFormat="1" ht="13.5" customHeight="1">
      <c r="A1715" s="27"/>
      <c r="B1715" s="28"/>
      <c r="C1715" s="28" t="s">
        <v>1522</v>
      </c>
      <c r="D1715" s="28"/>
      <c r="E1715" s="29">
        <v>14</v>
      </c>
      <c r="F1715" s="29"/>
      <c r="G1715" s="29"/>
      <c r="H1715" s="29"/>
      <c r="I1715" s="29"/>
      <c r="J1715" s="30"/>
      <c r="K1715" s="29"/>
    </row>
    <row r="1716" spans="1:11" s="2" customFormat="1" ht="13.5" customHeight="1">
      <c r="A1716" s="31"/>
      <c r="B1716" s="32"/>
      <c r="C1716" s="32" t="s">
        <v>186</v>
      </c>
      <c r="D1716" s="32"/>
      <c r="E1716" s="33">
        <v>14</v>
      </c>
      <c r="F1716" s="33"/>
      <c r="G1716" s="33"/>
      <c r="H1716" s="33"/>
      <c r="I1716" s="33"/>
      <c r="J1716" s="34"/>
      <c r="K1716" s="33"/>
    </row>
    <row r="1717" spans="1:11" s="2" customFormat="1" ht="24" customHeight="1">
      <c r="A1717" s="19">
        <v>291</v>
      </c>
      <c r="B1717" s="20" t="s">
        <v>1530</v>
      </c>
      <c r="C1717" s="20" t="s">
        <v>1531</v>
      </c>
      <c r="D1717" s="20" t="s">
        <v>1518</v>
      </c>
      <c r="E1717" s="21">
        <v>169.15899999999999</v>
      </c>
      <c r="F1717" s="21">
        <v>4.4640000000000004</v>
      </c>
      <c r="G1717" s="21">
        <v>68.847999999999999</v>
      </c>
      <c r="H1717" s="21">
        <v>686.27800000000002</v>
      </c>
      <c r="I1717" s="21">
        <v>755.12599999999998</v>
      </c>
      <c r="J1717" s="22">
        <v>6.0000000000000002E-5</v>
      </c>
      <c r="K1717" s="21">
        <v>1.014954E-2</v>
      </c>
    </row>
    <row r="1718" spans="1:11" s="2" customFormat="1" ht="13.5" customHeight="1">
      <c r="A1718" s="23"/>
      <c r="B1718" s="24"/>
      <c r="C1718" s="24" t="s">
        <v>1532</v>
      </c>
      <c r="D1718" s="24"/>
      <c r="E1718" s="25"/>
      <c r="F1718" s="25"/>
      <c r="G1718" s="25"/>
      <c r="H1718" s="25"/>
      <c r="I1718" s="25"/>
      <c r="J1718" s="26"/>
      <c r="K1718" s="25"/>
    </row>
    <row r="1719" spans="1:11" s="2" customFormat="1" ht="13.5" customHeight="1">
      <c r="A1719" s="27"/>
      <c r="B1719" s="28"/>
      <c r="C1719" s="28" t="s">
        <v>1533</v>
      </c>
      <c r="D1719" s="28"/>
      <c r="E1719" s="29">
        <v>144.69</v>
      </c>
      <c r="F1719" s="29"/>
      <c r="G1719" s="29"/>
      <c r="H1719" s="29"/>
      <c r="I1719" s="29"/>
      <c r="J1719" s="30"/>
      <c r="K1719" s="29"/>
    </row>
    <row r="1720" spans="1:11" s="2" customFormat="1" ht="13.5" customHeight="1">
      <c r="A1720" s="35"/>
      <c r="B1720" s="36"/>
      <c r="C1720" s="36" t="s">
        <v>199</v>
      </c>
      <c r="D1720" s="36"/>
      <c r="E1720" s="37">
        <v>144.69</v>
      </c>
      <c r="F1720" s="37"/>
      <c r="G1720" s="37"/>
      <c r="H1720" s="37"/>
      <c r="I1720" s="37"/>
      <c r="J1720" s="38"/>
      <c r="K1720" s="37"/>
    </row>
    <row r="1721" spans="1:11" s="2" customFormat="1" ht="13.5" customHeight="1">
      <c r="A1721" s="27"/>
      <c r="B1721" s="28"/>
      <c r="C1721" s="28" t="s">
        <v>1534</v>
      </c>
      <c r="D1721" s="28"/>
      <c r="E1721" s="29">
        <v>14.468999999999999</v>
      </c>
      <c r="F1721" s="29"/>
      <c r="G1721" s="29"/>
      <c r="H1721" s="29"/>
      <c r="I1721" s="29"/>
      <c r="J1721" s="30"/>
      <c r="K1721" s="29"/>
    </row>
    <row r="1722" spans="1:11" s="2" customFormat="1" ht="13.5" customHeight="1">
      <c r="A1722" s="35"/>
      <c r="B1722" s="36"/>
      <c r="C1722" s="36" t="s">
        <v>199</v>
      </c>
      <c r="D1722" s="36"/>
      <c r="E1722" s="37">
        <v>14.468999999999999</v>
      </c>
      <c r="F1722" s="37"/>
      <c r="G1722" s="37"/>
      <c r="H1722" s="37"/>
      <c r="I1722" s="37"/>
      <c r="J1722" s="38"/>
      <c r="K1722" s="37"/>
    </row>
    <row r="1723" spans="1:11" s="2" customFormat="1" ht="13.5" customHeight="1">
      <c r="A1723" s="31"/>
      <c r="B1723" s="32"/>
      <c r="C1723" s="32" t="s">
        <v>186</v>
      </c>
      <c r="D1723" s="32"/>
      <c r="E1723" s="33">
        <v>159.15899999999999</v>
      </c>
      <c r="F1723" s="33"/>
      <c r="G1723" s="33"/>
      <c r="H1723" s="33"/>
      <c r="I1723" s="33"/>
      <c r="J1723" s="34"/>
      <c r="K1723" s="33"/>
    </row>
    <row r="1724" spans="1:11" s="2" customFormat="1" ht="13.5" customHeight="1">
      <c r="A1724" s="23"/>
      <c r="B1724" s="24"/>
      <c r="C1724" s="24" t="s">
        <v>1535</v>
      </c>
      <c r="D1724" s="24"/>
      <c r="E1724" s="25"/>
      <c r="F1724" s="25"/>
      <c r="G1724" s="25"/>
      <c r="H1724" s="25"/>
      <c r="I1724" s="25"/>
      <c r="J1724" s="26"/>
      <c r="K1724" s="25"/>
    </row>
    <row r="1725" spans="1:11" s="2" customFormat="1" ht="13.5" customHeight="1">
      <c r="A1725" s="27"/>
      <c r="B1725" s="28"/>
      <c r="C1725" s="28" t="s">
        <v>1536</v>
      </c>
      <c r="D1725" s="28"/>
      <c r="E1725" s="29">
        <v>10</v>
      </c>
      <c r="F1725" s="29"/>
      <c r="G1725" s="29"/>
      <c r="H1725" s="29"/>
      <c r="I1725" s="29"/>
      <c r="J1725" s="30"/>
      <c r="K1725" s="29"/>
    </row>
    <row r="1726" spans="1:11" s="2" customFormat="1" ht="13.5" customHeight="1">
      <c r="A1726" s="31"/>
      <c r="B1726" s="32"/>
      <c r="C1726" s="32" t="s">
        <v>186</v>
      </c>
      <c r="D1726" s="32"/>
      <c r="E1726" s="33">
        <v>10</v>
      </c>
      <c r="F1726" s="33"/>
      <c r="G1726" s="33"/>
      <c r="H1726" s="33"/>
      <c r="I1726" s="33"/>
      <c r="J1726" s="34"/>
      <c r="K1726" s="33"/>
    </row>
    <row r="1727" spans="1:11" s="2" customFormat="1" ht="13.5" customHeight="1">
      <c r="A1727" s="27"/>
      <c r="B1727" s="28"/>
      <c r="C1727" s="28" t="s">
        <v>1537</v>
      </c>
      <c r="D1727" s="28"/>
      <c r="E1727" s="29">
        <v>169.15899999999999</v>
      </c>
      <c r="F1727" s="29"/>
      <c r="G1727" s="29"/>
      <c r="H1727" s="29"/>
      <c r="I1727" s="29"/>
      <c r="J1727" s="30"/>
      <c r="K1727" s="29"/>
    </row>
    <row r="1728" spans="1:11" s="2" customFormat="1" ht="13.5" customHeight="1">
      <c r="A1728" s="31"/>
      <c r="B1728" s="32"/>
      <c r="C1728" s="32" t="s">
        <v>186</v>
      </c>
      <c r="D1728" s="32"/>
      <c r="E1728" s="33">
        <v>169.15899999999999</v>
      </c>
      <c r="F1728" s="33"/>
      <c r="G1728" s="33"/>
      <c r="H1728" s="33"/>
      <c r="I1728" s="33"/>
      <c r="J1728" s="34"/>
      <c r="K1728" s="33"/>
    </row>
    <row r="1729" spans="1:11" s="2" customFormat="1" ht="24" customHeight="1">
      <c r="A1729" s="39">
        <v>292</v>
      </c>
      <c r="B1729" s="40" t="s">
        <v>1538</v>
      </c>
      <c r="C1729" s="40" t="s">
        <v>1539</v>
      </c>
      <c r="D1729" s="40" t="s">
        <v>1518</v>
      </c>
      <c r="E1729" s="41">
        <v>159.15899999999999</v>
      </c>
      <c r="F1729" s="41">
        <v>3.55</v>
      </c>
      <c r="G1729" s="41">
        <v>565.01400000000001</v>
      </c>
      <c r="H1729" s="41">
        <v>0</v>
      </c>
      <c r="I1729" s="41">
        <v>565.01400000000001</v>
      </c>
      <c r="J1729" s="42">
        <v>5.3999999999999999E-2</v>
      </c>
      <c r="K1729" s="41">
        <v>8.5945859999999996</v>
      </c>
    </row>
    <row r="1730" spans="1:11" s="2" customFormat="1" ht="13.5" customHeight="1">
      <c r="A1730" s="43"/>
      <c r="B1730" s="44"/>
      <c r="C1730" s="44" t="s">
        <v>1528</v>
      </c>
      <c r="D1730" s="44"/>
      <c r="E1730" s="45"/>
      <c r="F1730" s="45"/>
      <c r="G1730" s="45"/>
      <c r="H1730" s="45"/>
      <c r="I1730" s="45"/>
      <c r="J1730" s="46"/>
      <c r="K1730" s="45"/>
    </row>
    <row r="1731" spans="1:11" s="2" customFormat="1" ht="13.5" customHeight="1">
      <c r="A1731" s="23"/>
      <c r="B1731" s="24"/>
      <c r="C1731" s="24" t="s">
        <v>1540</v>
      </c>
      <c r="D1731" s="24"/>
      <c r="E1731" s="25"/>
      <c r="F1731" s="25"/>
      <c r="G1731" s="25"/>
      <c r="H1731" s="25"/>
      <c r="I1731" s="25"/>
      <c r="J1731" s="26"/>
      <c r="K1731" s="25"/>
    </row>
    <row r="1732" spans="1:11" s="2" customFormat="1" ht="13.5" customHeight="1">
      <c r="A1732" s="27"/>
      <c r="B1732" s="28"/>
      <c r="C1732" s="28" t="s">
        <v>1541</v>
      </c>
      <c r="D1732" s="28"/>
      <c r="E1732" s="29">
        <v>144.69</v>
      </c>
      <c r="F1732" s="29"/>
      <c r="G1732" s="29"/>
      <c r="H1732" s="29"/>
      <c r="I1732" s="29"/>
      <c r="J1732" s="30"/>
      <c r="K1732" s="29"/>
    </row>
    <row r="1733" spans="1:11" s="2" customFormat="1" ht="13.5" customHeight="1">
      <c r="A1733" s="35"/>
      <c r="B1733" s="36"/>
      <c r="C1733" s="36" t="s">
        <v>199</v>
      </c>
      <c r="D1733" s="36"/>
      <c r="E1733" s="37">
        <v>144.69</v>
      </c>
      <c r="F1733" s="37"/>
      <c r="G1733" s="37"/>
      <c r="H1733" s="37"/>
      <c r="I1733" s="37"/>
      <c r="J1733" s="38"/>
      <c r="K1733" s="37"/>
    </row>
    <row r="1734" spans="1:11" s="2" customFormat="1" ht="13.5" customHeight="1">
      <c r="A1734" s="27"/>
      <c r="B1734" s="28"/>
      <c r="C1734" s="28" t="s">
        <v>1534</v>
      </c>
      <c r="D1734" s="28"/>
      <c r="E1734" s="29">
        <v>14.468999999999999</v>
      </c>
      <c r="F1734" s="29"/>
      <c r="G1734" s="29"/>
      <c r="H1734" s="29"/>
      <c r="I1734" s="29"/>
      <c r="J1734" s="30"/>
      <c r="K1734" s="29"/>
    </row>
    <row r="1735" spans="1:11" s="2" customFormat="1" ht="13.5" customHeight="1">
      <c r="A1735" s="35"/>
      <c r="B1735" s="36"/>
      <c r="C1735" s="36" t="s">
        <v>199</v>
      </c>
      <c r="D1735" s="36"/>
      <c r="E1735" s="37">
        <v>14.468999999999999</v>
      </c>
      <c r="F1735" s="37"/>
      <c r="G1735" s="37"/>
      <c r="H1735" s="37"/>
      <c r="I1735" s="37"/>
      <c r="J1735" s="38"/>
      <c r="K1735" s="37"/>
    </row>
    <row r="1736" spans="1:11" s="2" customFormat="1" ht="13.5" customHeight="1">
      <c r="A1736" s="31"/>
      <c r="B1736" s="32"/>
      <c r="C1736" s="32" t="s">
        <v>186</v>
      </c>
      <c r="D1736" s="32"/>
      <c r="E1736" s="33">
        <v>159.15899999999999</v>
      </c>
      <c r="F1736" s="33"/>
      <c r="G1736" s="33"/>
      <c r="H1736" s="33"/>
      <c r="I1736" s="33"/>
      <c r="J1736" s="34"/>
      <c r="K1736" s="33"/>
    </row>
    <row r="1737" spans="1:11" s="2" customFormat="1" ht="24" customHeight="1">
      <c r="A1737" s="39">
        <v>293</v>
      </c>
      <c r="B1737" s="40" t="s">
        <v>1542</v>
      </c>
      <c r="C1737" s="40" t="s">
        <v>1543</v>
      </c>
      <c r="D1737" s="40" t="s">
        <v>1518</v>
      </c>
      <c r="E1737" s="41">
        <v>10</v>
      </c>
      <c r="F1737" s="41">
        <v>8.5</v>
      </c>
      <c r="G1737" s="41">
        <v>85</v>
      </c>
      <c r="H1737" s="41">
        <v>0</v>
      </c>
      <c r="I1737" s="41">
        <v>85</v>
      </c>
      <c r="J1737" s="42">
        <v>5.3999999999999999E-2</v>
      </c>
      <c r="K1737" s="41">
        <v>0.54</v>
      </c>
    </row>
    <row r="1738" spans="1:11" s="2" customFormat="1" ht="13.5" customHeight="1">
      <c r="A1738" s="43"/>
      <c r="B1738" s="44"/>
      <c r="C1738" s="44" t="s">
        <v>1528</v>
      </c>
      <c r="D1738" s="44"/>
      <c r="E1738" s="45"/>
      <c r="F1738" s="45"/>
      <c r="G1738" s="45"/>
      <c r="H1738" s="45"/>
      <c r="I1738" s="45"/>
      <c r="J1738" s="46"/>
      <c r="K1738" s="45"/>
    </row>
    <row r="1739" spans="1:11" s="2" customFormat="1" ht="24" customHeight="1">
      <c r="A1739" s="27"/>
      <c r="B1739" s="28"/>
      <c r="C1739" s="28" t="s">
        <v>1544</v>
      </c>
      <c r="D1739" s="28"/>
      <c r="E1739" s="29">
        <v>10</v>
      </c>
      <c r="F1739" s="29"/>
      <c r="G1739" s="29"/>
      <c r="H1739" s="29"/>
      <c r="I1739" s="29"/>
      <c r="J1739" s="30"/>
      <c r="K1739" s="29"/>
    </row>
    <row r="1740" spans="1:11" s="2" customFormat="1" ht="13.5" customHeight="1">
      <c r="A1740" s="23"/>
      <c r="B1740" s="24"/>
      <c r="C1740" s="24" t="s">
        <v>1545</v>
      </c>
      <c r="D1740" s="24"/>
      <c r="E1740" s="25"/>
      <c r="F1740" s="25"/>
      <c r="G1740" s="25"/>
      <c r="H1740" s="25"/>
      <c r="I1740" s="25"/>
      <c r="J1740" s="26"/>
      <c r="K1740" s="25"/>
    </row>
    <row r="1741" spans="1:11" s="2" customFormat="1" ht="13.5" customHeight="1">
      <c r="A1741" s="23"/>
      <c r="B1741" s="24"/>
      <c r="C1741" s="24" t="s">
        <v>1546</v>
      </c>
      <c r="D1741" s="24"/>
      <c r="E1741" s="25"/>
      <c r="F1741" s="25"/>
      <c r="G1741" s="25"/>
      <c r="H1741" s="25"/>
      <c r="I1741" s="25"/>
      <c r="J1741" s="26"/>
      <c r="K1741" s="25"/>
    </row>
    <row r="1742" spans="1:11" s="2" customFormat="1" ht="13.5" customHeight="1">
      <c r="A1742" s="23"/>
      <c r="B1742" s="24"/>
      <c r="C1742" s="24" t="s">
        <v>1547</v>
      </c>
      <c r="D1742" s="24"/>
      <c r="E1742" s="25"/>
      <c r="F1742" s="25"/>
      <c r="G1742" s="25"/>
      <c r="H1742" s="25"/>
      <c r="I1742" s="25"/>
      <c r="J1742" s="26"/>
      <c r="K1742" s="25"/>
    </row>
    <row r="1743" spans="1:11" s="2" customFormat="1" ht="13.5" customHeight="1">
      <c r="A1743" s="31"/>
      <c r="B1743" s="32"/>
      <c r="C1743" s="32" t="s">
        <v>186</v>
      </c>
      <c r="D1743" s="32"/>
      <c r="E1743" s="33">
        <v>10</v>
      </c>
      <c r="F1743" s="33"/>
      <c r="G1743" s="33"/>
      <c r="H1743" s="33"/>
      <c r="I1743" s="33"/>
      <c r="J1743" s="34"/>
      <c r="K1743" s="33"/>
    </row>
    <row r="1744" spans="1:11" s="2" customFormat="1" ht="24" customHeight="1">
      <c r="A1744" s="19">
        <v>294</v>
      </c>
      <c r="B1744" s="20" t="s">
        <v>1548</v>
      </c>
      <c r="C1744" s="20" t="s">
        <v>1549</v>
      </c>
      <c r="D1744" s="20" t="s">
        <v>1518</v>
      </c>
      <c r="E1744" s="21">
        <v>197.13</v>
      </c>
      <c r="F1744" s="21">
        <v>3.3290000000000002</v>
      </c>
      <c r="G1744" s="21">
        <v>74.712000000000003</v>
      </c>
      <c r="H1744" s="21">
        <v>581.53399999999999</v>
      </c>
      <c r="I1744" s="21">
        <v>656.24599999999998</v>
      </c>
      <c r="J1744" s="22">
        <v>6.0000000000000002E-5</v>
      </c>
      <c r="K1744" s="21">
        <v>1.1827799999999999E-2</v>
      </c>
    </row>
    <row r="1745" spans="1:11" s="2" customFormat="1" ht="13.5" customHeight="1">
      <c r="A1745" s="23"/>
      <c r="B1745" s="24"/>
      <c r="C1745" s="24" t="s">
        <v>1532</v>
      </c>
      <c r="D1745" s="24"/>
      <c r="E1745" s="25"/>
      <c r="F1745" s="25"/>
      <c r="G1745" s="25"/>
      <c r="H1745" s="25"/>
      <c r="I1745" s="25"/>
      <c r="J1745" s="26"/>
      <c r="K1745" s="25"/>
    </row>
    <row r="1746" spans="1:11" s="2" customFormat="1" ht="13.5" customHeight="1">
      <c r="A1746" s="27"/>
      <c r="B1746" s="28"/>
      <c r="C1746" s="28" t="s">
        <v>1550</v>
      </c>
      <c r="D1746" s="28"/>
      <c r="E1746" s="29">
        <v>162.5</v>
      </c>
      <c r="F1746" s="29"/>
      <c r="G1746" s="29"/>
      <c r="H1746" s="29"/>
      <c r="I1746" s="29"/>
      <c r="J1746" s="30"/>
      <c r="K1746" s="29"/>
    </row>
    <row r="1747" spans="1:11" s="2" customFormat="1" ht="13.5" customHeight="1">
      <c r="A1747" s="35"/>
      <c r="B1747" s="36"/>
      <c r="C1747" s="36" t="s">
        <v>199</v>
      </c>
      <c r="D1747" s="36"/>
      <c r="E1747" s="37">
        <v>162.5</v>
      </c>
      <c r="F1747" s="37"/>
      <c r="G1747" s="37"/>
      <c r="H1747" s="37"/>
      <c r="I1747" s="37"/>
      <c r="J1747" s="38"/>
      <c r="K1747" s="37"/>
    </row>
    <row r="1748" spans="1:11" s="2" customFormat="1" ht="13.5" customHeight="1">
      <c r="A1748" s="27"/>
      <c r="B1748" s="28"/>
      <c r="C1748" s="28" t="s">
        <v>1551</v>
      </c>
      <c r="D1748" s="28"/>
      <c r="E1748" s="29">
        <v>16.25</v>
      </c>
      <c r="F1748" s="29"/>
      <c r="G1748" s="29"/>
      <c r="H1748" s="29"/>
      <c r="I1748" s="29"/>
      <c r="J1748" s="30"/>
      <c r="K1748" s="29"/>
    </row>
    <row r="1749" spans="1:11" s="2" customFormat="1" ht="13.5" customHeight="1">
      <c r="A1749" s="35"/>
      <c r="B1749" s="36"/>
      <c r="C1749" s="36" t="s">
        <v>199</v>
      </c>
      <c r="D1749" s="36"/>
      <c r="E1749" s="37">
        <v>16.25</v>
      </c>
      <c r="F1749" s="37"/>
      <c r="G1749" s="37"/>
      <c r="H1749" s="37"/>
      <c r="I1749" s="37"/>
      <c r="J1749" s="38"/>
      <c r="K1749" s="37"/>
    </row>
    <row r="1750" spans="1:11" s="2" customFormat="1" ht="13.5" customHeight="1">
      <c r="A1750" s="31"/>
      <c r="B1750" s="32"/>
      <c r="C1750" s="32" t="s">
        <v>186</v>
      </c>
      <c r="D1750" s="32"/>
      <c r="E1750" s="33">
        <v>178.75</v>
      </c>
      <c r="F1750" s="33"/>
      <c r="G1750" s="33"/>
      <c r="H1750" s="33"/>
      <c r="I1750" s="33"/>
      <c r="J1750" s="34"/>
      <c r="K1750" s="33"/>
    </row>
    <row r="1751" spans="1:11" s="2" customFormat="1" ht="13.5" customHeight="1">
      <c r="A1751" s="23"/>
      <c r="B1751" s="24"/>
      <c r="C1751" s="24" t="s">
        <v>1552</v>
      </c>
      <c r="D1751" s="24"/>
      <c r="E1751" s="25"/>
      <c r="F1751" s="25"/>
      <c r="G1751" s="25"/>
      <c r="H1751" s="25"/>
      <c r="I1751" s="25"/>
      <c r="J1751" s="26"/>
      <c r="K1751" s="25"/>
    </row>
    <row r="1752" spans="1:11" s="2" customFormat="1" ht="13.5" customHeight="1">
      <c r="A1752" s="27"/>
      <c r="B1752" s="28"/>
      <c r="C1752" s="28" t="s">
        <v>1553</v>
      </c>
      <c r="D1752" s="28"/>
      <c r="E1752" s="29">
        <v>18.38</v>
      </c>
      <c r="F1752" s="29"/>
      <c r="G1752" s="29"/>
      <c r="H1752" s="29"/>
      <c r="I1752" s="29"/>
      <c r="J1752" s="30"/>
      <c r="K1752" s="29"/>
    </row>
    <row r="1753" spans="1:11" s="2" customFormat="1" ht="13.5" customHeight="1">
      <c r="A1753" s="31"/>
      <c r="B1753" s="32"/>
      <c r="C1753" s="32" t="s">
        <v>186</v>
      </c>
      <c r="D1753" s="32"/>
      <c r="E1753" s="33">
        <v>18.38</v>
      </c>
      <c r="F1753" s="33"/>
      <c r="G1753" s="33"/>
      <c r="H1753" s="33"/>
      <c r="I1753" s="33"/>
      <c r="J1753" s="34"/>
      <c r="K1753" s="33"/>
    </row>
    <row r="1754" spans="1:11" s="2" customFormat="1" ht="13.5" customHeight="1">
      <c r="A1754" s="27"/>
      <c r="B1754" s="28"/>
      <c r="C1754" s="28" t="s">
        <v>1554</v>
      </c>
      <c r="D1754" s="28"/>
      <c r="E1754" s="29">
        <v>197.13</v>
      </c>
      <c r="F1754" s="29"/>
      <c r="G1754" s="29"/>
      <c r="H1754" s="29"/>
      <c r="I1754" s="29"/>
      <c r="J1754" s="30"/>
      <c r="K1754" s="29"/>
    </row>
    <row r="1755" spans="1:11" s="2" customFormat="1" ht="13.5" customHeight="1">
      <c r="A1755" s="31"/>
      <c r="B1755" s="32"/>
      <c r="C1755" s="32" t="s">
        <v>186</v>
      </c>
      <c r="D1755" s="32"/>
      <c r="E1755" s="33">
        <v>197.13</v>
      </c>
      <c r="F1755" s="33"/>
      <c r="G1755" s="33"/>
      <c r="H1755" s="33"/>
      <c r="I1755" s="33"/>
      <c r="J1755" s="34"/>
      <c r="K1755" s="33"/>
    </row>
    <row r="1756" spans="1:11" s="2" customFormat="1" ht="24" customHeight="1">
      <c r="A1756" s="39">
        <v>295</v>
      </c>
      <c r="B1756" s="40" t="s">
        <v>1555</v>
      </c>
      <c r="C1756" s="40" t="s">
        <v>1556</v>
      </c>
      <c r="D1756" s="40" t="s">
        <v>1518</v>
      </c>
      <c r="E1756" s="41">
        <v>178.75</v>
      </c>
      <c r="F1756" s="41">
        <v>3.55</v>
      </c>
      <c r="G1756" s="41">
        <v>634.56299999999999</v>
      </c>
      <c r="H1756" s="41">
        <v>0</v>
      </c>
      <c r="I1756" s="41">
        <v>634.56299999999999</v>
      </c>
      <c r="J1756" s="42">
        <v>5.3999999999999999E-2</v>
      </c>
      <c r="K1756" s="41">
        <v>9.6524999999999999</v>
      </c>
    </row>
    <row r="1757" spans="1:11" s="2" customFormat="1" ht="13.5" customHeight="1">
      <c r="A1757" s="43"/>
      <c r="B1757" s="44"/>
      <c r="C1757" s="44" t="s">
        <v>1528</v>
      </c>
      <c r="D1757" s="44"/>
      <c r="E1757" s="45"/>
      <c r="F1757" s="45"/>
      <c r="G1757" s="45"/>
      <c r="H1757" s="45"/>
      <c r="I1757" s="45"/>
      <c r="J1757" s="46"/>
      <c r="K1757" s="45"/>
    </row>
    <row r="1758" spans="1:11" s="2" customFormat="1" ht="13.5" customHeight="1">
      <c r="A1758" s="23"/>
      <c r="B1758" s="24"/>
      <c r="C1758" s="24" t="s">
        <v>1532</v>
      </c>
      <c r="D1758" s="24"/>
      <c r="E1758" s="25"/>
      <c r="F1758" s="25"/>
      <c r="G1758" s="25"/>
      <c r="H1758" s="25"/>
      <c r="I1758" s="25"/>
      <c r="J1758" s="26"/>
      <c r="K1758" s="25"/>
    </row>
    <row r="1759" spans="1:11" s="2" customFormat="1" ht="13.5" customHeight="1">
      <c r="A1759" s="27"/>
      <c r="B1759" s="28"/>
      <c r="C1759" s="28" t="s">
        <v>1557</v>
      </c>
      <c r="D1759" s="28"/>
      <c r="E1759" s="29">
        <v>162.5</v>
      </c>
      <c r="F1759" s="29"/>
      <c r="G1759" s="29"/>
      <c r="H1759" s="29"/>
      <c r="I1759" s="29"/>
      <c r="J1759" s="30"/>
      <c r="K1759" s="29"/>
    </row>
    <row r="1760" spans="1:11" s="2" customFormat="1" ht="13.5" customHeight="1">
      <c r="A1760" s="35"/>
      <c r="B1760" s="36"/>
      <c r="C1760" s="36" t="s">
        <v>199</v>
      </c>
      <c r="D1760" s="36"/>
      <c r="E1760" s="37">
        <v>162.5</v>
      </c>
      <c r="F1760" s="37"/>
      <c r="G1760" s="37"/>
      <c r="H1760" s="37"/>
      <c r="I1760" s="37"/>
      <c r="J1760" s="38"/>
      <c r="K1760" s="37"/>
    </row>
    <row r="1761" spans="1:11" s="2" customFormat="1" ht="13.5" customHeight="1">
      <c r="A1761" s="27"/>
      <c r="B1761" s="28"/>
      <c r="C1761" s="28" t="s">
        <v>1551</v>
      </c>
      <c r="D1761" s="28"/>
      <c r="E1761" s="29">
        <v>16.25</v>
      </c>
      <c r="F1761" s="29"/>
      <c r="G1761" s="29"/>
      <c r="H1761" s="29"/>
      <c r="I1761" s="29"/>
      <c r="J1761" s="30"/>
      <c r="K1761" s="29"/>
    </row>
    <row r="1762" spans="1:11" s="2" customFormat="1" ht="13.5" customHeight="1">
      <c r="A1762" s="35"/>
      <c r="B1762" s="36"/>
      <c r="C1762" s="36" t="s">
        <v>199</v>
      </c>
      <c r="D1762" s="36"/>
      <c r="E1762" s="37">
        <v>16.25</v>
      </c>
      <c r="F1762" s="37"/>
      <c r="G1762" s="37"/>
      <c r="H1762" s="37"/>
      <c r="I1762" s="37"/>
      <c r="J1762" s="38"/>
      <c r="K1762" s="37"/>
    </row>
    <row r="1763" spans="1:11" s="2" customFormat="1" ht="13.5" customHeight="1">
      <c r="A1763" s="31"/>
      <c r="B1763" s="32"/>
      <c r="C1763" s="32" t="s">
        <v>186</v>
      </c>
      <c r="D1763" s="32"/>
      <c r="E1763" s="33">
        <v>178.75</v>
      </c>
      <c r="F1763" s="33"/>
      <c r="G1763" s="33"/>
      <c r="H1763" s="33"/>
      <c r="I1763" s="33"/>
      <c r="J1763" s="34"/>
      <c r="K1763" s="33"/>
    </row>
    <row r="1764" spans="1:11" s="2" customFormat="1" ht="24" customHeight="1">
      <c r="A1764" s="19">
        <v>296</v>
      </c>
      <c r="B1764" s="20" t="s">
        <v>1558</v>
      </c>
      <c r="C1764" s="20" t="s">
        <v>1559</v>
      </c>
      <c r="D1764" s="20" t="s">
        <v>1518</v>
      </c>
      <c r="E1764" s="21">
        <v>353.51</v>
      </c>
      <c r="F1764" s="21">
        <v>1.4650000000000001</v>
      </c>
      <c r="G1764" s="21">
        <v>96.155000000000001</v>
      </c>
      <c r="H1764" s="21">
        <v>421.73700000000002</v>
      </c>
      <c r="I1764" s="21">
        <v>517.89200000000005</v>
      </c>
      <c r="J1764" s="22">
        <v>5.0000000000000002E-5</v>
      </c>
      <c r="K1764" s="21">
        <v>1.76755E-2</v>
      </c>
    </row>
    <row r="1765" spans="1:11" s="2" customFormat="1" ht="13.5" customHeight="1">
      <c r="A1765" s="23"/>
      <c r="B1765" s="24"/>
      <c r="C1765" s="24" t="s">
        <v>1552</v>
      </c>
      <c r="D1765" s="24"/>
      <c r="E1765" s="25"/>
      <c r="F1765" s="25"/>
      <c r="G1765" s="25"/>
      <c r="H1765" s="25"/>
      <c r="I1765" s="25"/>
      <c r="J1765" s="26"/>
      <c r="K1765" s="25"/>
    </row>
    <row r="1766" spans="1:11" s="2" customFormat="1" ht="13.5" customHeight="1">
      <c r="A1766" s="27"/>
      <c r="B1766" s="28"/>
      <c r="C1766" s="28" t="s">
        <v>1560</v>
      </c>
      <c r="D1766" s="28"/>
      <c r="E1766" s="29">
        <v>50.35</v>
      </c>
      <c r="F1766" s="29"/>
      <c r="G1766" s="29"/>
      <c r="H1766" s="29"/>
      <c r="I1766" s="29"/>
      <c r="J1766" s="30"/>
      <c r="K1766" s="29"/>
    </row>
    <row r="1767" spans="1:11" s="2" customFormat="1" ht="13.5" customHeight="1">
      <c r="A1767" s="27"/>
      <c r="B1767" s="28"/>
      <c r="C1767" s="28" t="s">
        <v>1561</v>
      </c>
      <c r="D1767" s="28"/>
      <c r="E1767" s="29">
        <v>53.6</v>
      </c>
      <c r="F1767" s="29"/>
      <c r="G1767" s="29"/>
      <c r="H1767" s="29"/>
      <c r="I1767" s="29"/>
      <c r="J1767" s="30"/>
      <c r="K1767" s="29"/>
    </row>
    <row r="1768" spans="1:11" s="2" customFormat="1" ht="13.5" customHeight="1">
      <c r="A1768" s="27"/>
      <c r="B1768" s="28"/>
      <c r="C1768" s="28" t="s">
        <v>1562</v>
      </c>
      <c r="D1768" s="28"/>
      <c r="E1768" s="29">
        <v>53.8</v>
      </c>
      <c r="F1768" s="29"/>
      <c r="G1768" s="29"/>
      <c r="H1768" s="29"/>
      <c r="I1768" s="29"/>
      <c r="J1768" s="30"/>
      <c r="K1768" s="29"/>
    </row>
    <row r="1769" spans="1:11" s="2" customFormat="1" ht="13.5" customHeight="1">
      <c r="A1769" s="27"/>
      <c r="B1769" s="28"/>
      <c r="C1769" s="28" t="s">
        <v>1563</v>
      </c>
      <c r="D1769" s="28"/>
      <c r="E1769" s="29">
        <v>100.28</v>
      </c>
      <c r="F1769" s="29"/>
      <c r="G1769" s="29"/>
      <c r="H1769" s="29"/>
      <c r="I1769" s="29"/>
      <c r="J1769" s="30"/>
      <c r="K1769" s="29"/>
    </row>
    <row r="1770" spans="1:11" s="2" customFormat="1" ht="13.5" customHeight="1">
      <c r="A1770" s="27"/>
      <c r="B1770" s="28"/>
      <c r="C1770" s="28" t="s">
        <v>1564</v>
      </c>
      <c r="D1770" s="28"/>
      <c r="E1770" s="29">
        <v>95.48</v>
      </c>
      <c r="F1770" s="29"/>
      <c r="G1770" s="29"/>
      <c r="H1770" s="29"/>
      <c r="I1770" s="29"/>
      <c r="J1770" s="30"/>
      <c r="K1770" s="29"/>
    </row>
    <row r="1771" spans="1:11" s="2" customFormat="1" ht="13.5" customHeight="1">
      <c r="A1771" s="31"/>
      <c r="B1771" s="32"/>
      <c r="C1771" s="32" t="s">
        <v>186</v>
      </c>
      <c r="D1771" s="32"/>
      <c r="E1771" s="33">
        <v>353.51</v>
      </c>
      <c r="F1771" s="33"/>
      <c r="G1771" s="33"/>
      <c r="H1771" s="33"/>
      <c r="I1771" s="33"/>
      <c r="J1771" s="34"/>
      <c r="K1771" s="33"/>
    </row>
    <row r="1772" spans="1:11" s="2" customFormat="1" ht="24" customHeight="1">
      <c r="A1772" s="39">
        <v>297</v>
      </c>
      <c r="B1772" s="40" t="s">
        <v>1565</v>
      </c>
      <c r="C1772" s="40" t="s">
        <v>1566</v>
      </c>
      <c r="D1772" s="40" t="s">
        <v>1518</v>
      </c>
      <c r="E1772" s="41">
        <v>409.07900000000001</v>
      </c>
      <c r="F1772" s="41">
        <v>3.55</v>
      </c>
      <c r="G1772" s="41">
        <v>1452.23</v>
      </c>
      <c r="H1772" s="41">
        <v>0</v>
      </c>
      <c r="I1772" s="41">
        <v>1452.23</v>
      </c>
      <c r="J1772" s="42">
        <v>5.3999999999999999E-2</v>
      </c>
      <c r="K1772" s="41">
        <v>22.090266</v>
      </c>
    </row>
    <row r="1773" spans="1:11" s="2" customFormat="1" ht="13.5" customHeight="1">
      <c r="A1773" s="43"/>
      <c r="B1773" s="44"/>
      <c r="C1773" s="44" t="s">
        <v>1528</v>
      </c>
      <c r="D1773" s="44"/>
      <c r="E1773" s="45"/>
      <c r="F1773" s="45"/>
      <c r="G1773" s="45"/>
      <c r="H1773" s="45"/>
      <c r="I1773" s="45"/>
      <c r="J1773" s="46"/>
      <c r="K1773" s="45"/>
    </row>
    <row r="1774" spans="1:11" s="2" customFormat="1" ht="13.5" customHeight="1">
      <c r="A1774" s="23"/>
      <c r="B1774" s="24"/>
      <c r="C1774" s="24" t="s">
        <v>1567</v>
      </c>
      <c r="D1774" s="24"/>
      <c r="E1774" s="25"/>
      <c r="F1774" s="25"/>
      <c r="G1774" s="25"/>
      <c r="H1774" s="25"/>
      <c r="I1774" s="25"/>
      <c r="J1774" s="26"/>
      <c r="K1774" s="25"/>
    </row>
    <row r="1775" spans="1:11" s="2" customFormat="1" ht="13.5" customHeight="1">
      <c r="A1775" s="23"/>
      <c r="B1775" s="24"/>
      <c r="C1775" s="24" t="s">
        <v>1568</v>
      </c>
      <c r="D1775" s="24"/>
      <c r="E1775" s="25"/>
      <c r="F1775" s="25"/>
      <c r="G1775" s="25"/>
      <c r="H1775" s="25"/>
      <c r="I1775" s="25"/>
      <c r="J1775" s="26"/>
      <c r="K1775" s="25"/>
    </row>
    <row r="1776" spans="1:11" s="2" customFormat="1" ht="13.5" customHeight="1">
      <c r="A1776" s="23"/>
      <c r="B1776" s="24"/>
      <c r="C1776" s="24" t="s">
        <v>1569</v>
      </c>
      <c r="D1776" s="24"/>
      <c r="E1776" s="25"/>
      <c r="F1776" s="25"/>
      <c r="G1776" s="25"/>
      <c r="H1776" s="25"/>
      <c r="I1776" s="25"/>
      <c r="J1776" s="26"/>
      <c r="K1776" s="25"/>
    </row>
    <row r="1777" spans="1:11" s="2" customFormat="1" ht="13.5" customHeight="1">
      <c r="A1777" s="27"/>
      <c r="B1777" s="28"/>
      <c r="C1777" s="28" t="s">
        <v>1560</v>
      </c>
      <c r="D1777" s="28"/>
      <c r="E1777" s="29">
        <v>50.35</v>
      </c>
      <c r="F1777" s="29"/>
      <c r="G1777" s="29"/>
      <c r="H1777" s="29"/>
      <c r="I1777" s="29"/>
      <c r="J1777" s="30"/>
      <c r="K1777" s="29"/>
    </row>
    <row r="1778" spans="1:11" s="2" customFormat="1" ht="13.5" customHeight="1">
      <c r="A1778" s="27"/>
      <c r="B1778" s="28"/>
      <c r="C1778" s="28" t="s">
        <v>1561</v>
      </c>
      <c r="D1778" s="28"/>
      <c r="E1778" s="29">
        <v>53.6</v>
      </c>
      <c r="F1778" s="29"/>
      <c r="G1778" s="29"/>
      <c r="H1778" s="29"/>
      <c r="I1778" s="29"/>
      <c r="J1778" s="30"/>
      <c r="K1778" s="29"/>
    </row>
    <row r="1779" spans="1:11" s="2" customFormat="1" ht="13.5" customHeight="1">
      <c r="A1779" s="27"/>
      <c r="B1779" s="28"/>
      <c r="C1779" s="28" t="s">
        <v>1562</v>
      </c>
      <c r="D1779" s="28"/>
      <c r="E1779" s="29">
        <v>53.8</v>
      </c>
      <c r="F1779" s="29"/>
      <c r="G1779" s="29"/>
      <c r="H1779" s="29"/>
      <c r="I1779" s="29"/>
      <c r="J1779" s="30"/>
      <c r="K1779" s="29"/>
    </row>
    <row r="1780" spans="1:11" s="2" customFormat="1" ht="13.5" customHeight="1">
      <c r="A1780" s="27"/>
      <c r="B1780" s="28"/>
      <c r="C1780" s="28" t="s">
        <v>1553</v>
      </c>
      <c r="D1780" s="28"/>
      <c r="E1780" s="29">
        <v>18.38</v>
      </c>
      <c r="F1780" s="29"/>
      <c r="G1780" s="29"/>
      <c r="H1780" s="29"/>
      <c r="I1780" s="29"/>
      <c r="J1780" s="30"/>
      <c r="K1780" s="29"/>
    </row>
    <row r="1781" spans="1:11" s="2" customFormat="1" ht="13.5" customHeight="1">
      <c r="A1781" s="27"/>
      <c r="B1781" s="28"/>
      <c r="C1781" s="28" t="s">
        <v>1563</v>
      </c>
      <c r="D1781" s="28"/>
      <c r="E1781" s="29">
        <v>100.28</v>
      </c>
      <c r="F1781" s="29"/>
      <c r="G1781" s="29"/>
      <c r="H1781" s="29"/>
      <c r="I1781" s="29"/>
      <c r="J1781" s="30"/>
      <c r="K1781" s="29"/>
    </row>
    <row r="1782" spans="1:11" s="2" customFormat="1" ht="13.5" customHeight="1">
      <c r="A1782" s="27"/>
      <c r="B1782" s="28"/>
      <c r="C1782" s="28" t="s">
        <v>1564</v>
      </c>
      <c r="D1782" s="28"/>
      <c r="E1782" s="29">
        <v>95.48</v>
      </c>
      <c r="F1782" s="29"/>
      <c r="G1782" s="29"/>
      <c r="H1782" s="29"/>
      <c r="I1782" s="29"/>
      <c r="J1782" s="30"/>
      <c r="K1782" s="29"/>
    </row>
    <row r="1783" spans="1:11" s="2" customFormat="1" ht="13.5" customHeight="1">
      <c r="A1783" s="35"/>
      <c r="B1783" s="36"/>
      <c r="C1783" s="36" t="s">
        <v>199</v>
      </c>
      <c r="D1783" s="36"/>
      <c r="E1783" s="37">
        <v>371.89</v>
      </c>
      <c r="F1783" s="37"/>
      <c r="G1783" s="37"/>
      <c r="H1783" s="37"/>
      <c r="I1783" s="37"/>
      <c r="J1783" s="38"/>
      <c r="K1783" s="37"/>
    </row>
    <row r="1784" spans="1:11" s="2" customFormat="1" ht="13.5" customHeight="1">
      <c r="A1784" s="27"/>
      <c r="B1784" s="28"/>
      <c r="C1784" s="28" t="s">
        <v>1570</v>
      </c>
      <c r="D1784" s="28"/>
      <c r="E1784" s="29">
        <v>37.189</v>
      </c>
      <c r="F1784" s="29"/>
      <c r="G1784" s="29"/>
      <c r="H1784" s="29"/>
      <c r="I1784" s="29"/>
      <c r="J1784" s="30"/>
      <c r="K1784" s="29"/>
    </row>
    <row r="1785" spans="1:11" s="2" customFormat="1" ht="13.5" customHeight="1">
      <c r="A1785" s="35"/>
      <c r="B1785" s="36"/>
      <c r="C1785" s="36" t="s">
        <v>199</v>
      </c>
      <c r="D1785" s="36"/>
      <c r="E1785" s="37">
        <v>37.189</v>
      </c>
      <c r="F1785" s="37"/>
      <c r="G1785" s="37"/>
      <c r="H1785" s="37"/>
      <c r="I1785" s="37"/>
      <c r="J1785" s="38"/>
      <c r="K1785" s="37"/>
    </row>
    <row r="1786" spans="1:11" s="2" customFormat="1" ht="13.5" customHeight="1">
      <c r="A1786" s="31"/>
      <c r="B1786" s="32"/>
      <c r="C1786" s="32" t="s">
        <v>186</v>
      </c>
      <c r="D1786" s="32"/>
      <c r="E1786" s="33">
        <v>409.07900000000001</v>
      </c>
      <c r="F1786" s="33"/>
      <c r="G1786" s="33"/>
      <c r="H1786" s="33"/>
      <c r="I1786" s="33"/>
      <c r="J1786" s="34"/>
      <c r="K1786" s="33"/>
    </row>
    <row r="1787" spans="1:11" s="2" customFormat="1" ht="28.5" customHeight="1">
      <c r="A1787" s="15"/>
      <c r="B1787" s="16" t="s">
        <v>144</v>
      </c>
      <c r="C1787" s="16" t="s">
        <v>39</v>
      </c>
      <c r="D1787" s="16"/>
      <c r="E1787" s="17"/>
      <c r="F1787" s="17"/>
      <c r="G1787" s="17">
        <v>0</v>
      </c>
      <c r="H1787" s="17">
        <v>1167.03</v>
      </c>
      <c r="I1787" s="17">
        <v>1167.03</v>
      </c>
      <c r="J1787" s="18"/>
      <c r="K1787" s="17">
        <v>0</v>
      </c>
    </row>
    <row r="1788" spans="1:11" s="2" customFormat="1" ht="24" customHeight="1">
      <c r="A1788" s="19">
        <v>298</v>
      </c>
      <c r="B1788" s="20" t="s">
        <v>1571</v>
      </c>
      <c r="C1788" s="20" t="s">
        <v>1572</v>
      </c>
      <c r="D1788" s="20" t="s">
        <v>1152</v>
      </c>
      <c r="E1788" s="21">
        <v>1296.7</v>
      </c>
      <c r="F1788" s="21">
        <v>0.9</v>
      </c>
      <c r="G1788" s="21">
        <v>0</v>
      </c>
      <c r="H1788" s="21">
        <v>1167.03</v>
      </c>
      <c r="I1788" s="21">
        <v>1167.03</v>
      </c>
      <c r="J1788" s="22">
        <v>0</v>
      </c>
      <c r="K1788" s="21">
        <v>0</v>
      </c>
    </row>
    <row r="1789" spans="1:11" s="2" customFormat="1" ht="30.75" customHeight="1">
      <c r="A1789" s="11"/>
      <c r="B1789" s="12" t="s">
        <v>145</v>
      </c>
      <c r="C1789" s="12" t="s">
        <v>146</v>
      </c>
      <c r="D1789" s="12"/>
      <c r="E1789" s="13"/>
      <c r="F1789" s="13"/>
      <c r="G1789" s="13">
        <v>30353.903999999999</v>
      </c>
      <c r="H1789" s="13">
        <v>36639.83</v>
      </c>
      <c r="I1789" s="13">
        <v>66993.733999999997</v>
      </c>
      <c r="J1789" s="14"/>
      <c r="K1789" s="13">
        <v>25.115532250000001</v>
      </c>
    </row>
    <row r="1790" spans="1:11" s="2" customFormat="1" ht="28.5" customHeight="1">
      <c r="A1790" s="15"/>
      <c r="B1790" s="16" t="s">
        <v>147</v>
      </c>
      <c r="C1790" s="16" t="s">
        <v>148</v>
      </c>
      <c r="D1790" s="16"/>
      <c r="E1790" s="17"/>
      <c r="F1790" s="17"/>
      <c r="G1790" s="17">
        <v>434.96800000000002</v>
      </c>
      <c r="H1790" s="17">
        <v>976.79600000000005</v>
      </c>
      <c r="I1790" s="17">
        <v>1411.7639999999999</v>
      </c>
      <c r="J1790" s="18"/>
      <c r="K1790" s="17">
        <v>0.57748067999999997</v>
      </c>
    </row>
    <row r="1791" spans="1:11" s="2" customFormat="1" ht="24" customHeight="1">
      <c r="A1791" s="19">
        <v>299</v>
      </c>
      <c r="B1791" s="20" t="s">
        <v>1573</v>
      </c>
      <c r="C1791" s="20" t="s">
        <v>1574</v>
      </c>
      <c r="D1791" s="20" t="s">
        <v>235</v>
      </c>
      <c r="E1791" s="21">
        <v>48.244</v>
      </c>
      <c r="F1791" s="21">
        <v>29.263000000000002</v>
      </c>
      <c r="G1791" s="21">
        <v>434.96800000000002</v>
      </c>
      <c r="H1791" s="21">
        <v>976.79600000000005</v>
      </c>
      <c r="I1791" s="21">
        <v>1411.7639999999999</v>
      </c>
      <c r="J1791" s="22">
        <v>1.197E-2</v>
      </c>
      <c r="K1791" s="21">
        <v>0.57748067999999997</v>
      </c>
    </row>
    <row r="1792" spans="1:11" s="2" customFormat="1" ht="13.5" customHeight="1">
      <c r="A1792" s="23"/>
      <c r="B1792" s="24"/>
      <c r="C1792" s="24" t="s">
        <v>300</v>
      </c>
      <c r="D1792" s="24"/>
      <c r="E1792" s="25"/>
      <c r="F1792" s="25"/>
      <c r="G1792" s="25"/>
      <c r="H1792" s="25"/>
      <c r="I1792" s="25"/>
      <c r="J1792" s="26"/>
      <c r="K1792" s="25"/>
    </row>
    <row r="1793" spans="1:11" s="2" customFormat="1" ht="13.5" customHeight="1">
      <c r="A1793" s="23"/>
      <c r="B1793" s="24"/>
      <c r="C1793" s="24" t="s">
        <v>1575</v>
      </c>
      <c r="D1793" s="24"/>
      <c r="E1793" s="25"/>
      <c r="F1793" s="25"/>
      <c r="G1793" s="25"/>
      <c r="H1793" s="25"/>
      <c r="I1793" s="25"/>
      <c r="J1793" s="26"/>
      <c r="K1793" s="25"/>
    </row>
    <row r="1794" spans="1:11" s="2" customFormat="1" ht="13.5" customHeight="1">
      <c r="A1794" s="27"/>
      <c r="B1794" s="28"/>
      <c r="C1794" s="28" t="s">
        <v>1576</v>
      </c>
      <c r="D1794" s="28"/>
      <c r="E1794" s="29">
        <v>4.29</v>
      </c>
      <c r="F1794" s="29"/>
      <c r="G1794" s="29"/>
      <c r="H1794" s="29"/>
      <c r="I1794" s="29"/>
      <c r="J1794" s="30"/>
      <c r="K1794" s="29"/>
    </row>
    <row r="1795" spans="1:11" s="2" customFormat="1" ht="13.5" customHeight="1">
      <c r="A1795" s="27"/>
      <c r="B1795" s="28"/>
      <c r="C1795" s="28" t="s">
        <v>1577</v>
      </c>
      <c r="D1795" s="28"/>
      <c r="E1795" s="29">
        <v>3.51</v>
      </c>
      <c r="F1795" s="29"/>
      <c r="G1795" s="29"/>
      <c r="H1795" s="29"/>
      <c r="I1795" s="29"/>
      <c r="J1795" s="30"/>
      <c r="K1795" s="29"/>
    </row>
    <row r="1796" spans="1:11" s="2" customFormat="1" ht="13.5" customHeight="1">
      <c r="A1796" s="27"/>
      <c r="B1796" s="28"/>
      <c r="C1796" s="28" t="s">
        <v>1578</v>
      </c>
      <c r="D1796" s="28"/>
      <c r="E1796" s="29">
        <v>3.64</v>
      </c>
      <c r="F1796" s="29"/>
      <c r="G1796" s="29"/>
      <c r="H1796" s="29"/>
      <c r="I1796" s="29"/>
      <c r="J1796" s="30"/>
      <c r="K1796" s="29"/>
    </row>
    <row r="1797" spans="1:11" s="2" customFormat="1" ht="13.5" customHeight="1">
      <c r="A1797" s="35"/>
      <c r="B1797" s="36"/>
      <c r="C1797" s="36" t="s">
        <v>199</v>
      </c>
      <c r="D1797" s="36"/>
      <c r="E1797" s="37">
        <v>11.44</v>
      </c>
      <c r="F1797" s="37"/>
      <c r="G1797" s="37"/>
      <c r="H1797" s="37"/>
      <c r="I1797" s="37"/>
      <c r="J1797" s="38"/>
      <c r="K1797" s="37"/>
    </row>
    <row r="1798" spans="1:11" s="2" customFormat="1" ht="13.5" customHeight="1">
      <c r="A1798" s="27"/>
      <c r="B1798" s="28"/>
      <c r="C1798" s="28" t="s">
        <v>1579</v>
      </c>
      <c r="D1798" s="28"/>
      <c r="E1798" s="29">
        <v>4.29</v>
      </c>
      <c r="F1798" s="29"/>
      <c r="G1798" s="29"/>
      <c r="H1798" s="29"/>
      <c r="I1798" s="29"/>
      <c r="J1798" s="30"/>
      <c r="K1798" s="29"/>
    </row>
    <row r="1799" spans="1:11" s="2" customFormat="1" ht="13.5" customHeight="1">
      <c r="A1799" s="27"/>
      <c r="B1799" s="28"/>
      <c r="C1799" s="28" t="s">
        <v>1580</v>
      </c>
      <c r="D1799" s="28"/>
      <c r="E1799" s="29">
        <v>4.2750000000000004</v>
      </c>
      <c r="F1799" s="29"/>
      <c r="G1799" s="29"/>
      <c r="H1799" s="29"/>
      <c r="I1799" s="29"/>
      <c r="J1799" s="30"/>
      <c r="K1799" s="29"/>
    </row>
    <row r="1800" spans="1:11" s="2" customFormat="1" ht="13.5" customHeight="1">
      <c r="A1800" s="27"/>
      <c r="B1800" s="28"/>
      <c r="C1800" s="28" t="s">
        <v>1581</v>
      </c>
      <c r="D1800" s="28"/>
      <c r="E1800" s="29">
        <v>4.8099999999999996</v>
      </c>
      <c r="F1800" s="29"/>
      <c r="G1800" s="29"/>
      <c r="H1800" s="29"/>
      <c r="I1800" s="29"/>
      <c r="J1800" s="30"/>
      <c r="K1800" s="29"/>
    </row>
    <row r="1801" spans="1:11" s="2" customFormat="1" ht="13.5" customHeight="1">
      <c r="A1801" s="35"/>
      <c r="B1801" s="36"/>
      <c r="C1801" s="36" t="s">
        <v>199</v>
      </c>
      <c r="D1801" s="36"/>
      <c r="E1801" s="37">
        <v>13.375</v>
      </c>
      <c r="F1801" s="37"/>
      <c r="G1801" s="37"/>
      <c r="H1801" s="37"/>
      <c r="I1801" s="37"/>
      <c r="J1801" s="38"/>
      <c r="K1801" s="37"/>
    </row>
    <row r="1802" spans="1:11" s="2" customFormat="1" ht="13.5" customHeight="1">
      <c r="A1802" s="23"/>
      <c r="B1802" s="24"/>
      <c r="C1802" s="24" t="s">
        <v>1582</v>
      </c>
      <c r="D1802" s="24"/>
      <c r="E1802" s="25"/>
      <c r="F1802" s="25"/>
      <c r="G1802" s="25"/>
      <c r="H1802" s="25"/>
      <c r="I1802" s="25"/>
      <c r="J1802" s="26"/>
      <c r="K1802" s="25"/>
    </row>
    <row r="1803" spans="1:11" s="2" customFormat="1" ht="13.5" customHeight="1">
      <c r="A1803" s="23"/>
      <c r="B1803" s="24"/>
      <c r="C1803" s="24" t="s">
        <v>300</v>
      </c>
      <c r="D1803" s="24"/>
      <c r="E1803" s="25"/>
      <c r="F1803" s="25"/>
      <c r="G1803" s="25"/>
      <c r="H1803" s="25"/>
      <c r="I1803" s="25"/>
      <c r="J1803" s="26"/>
      <c r="K1803" s="25"/>
    </row>
    <row r="1804" spans="1:11" s="2" customFormat="1" ht="13.5" customHeight="1">
      <c r="A1804" s="27"/>
      <c r="B1804" s="28"/>
      <c r="C1804" s="28" t="s">
        <v>1583</v>
      </c>
      <c r="D1804" s="28"/>
      <c r="E1804" s="29">
        <v>3.53</v>
      </c>
      <c r="F1804" s="29"/>
      <c r="G1804" s="29"/>
      <c r="H1804" s="29"/>
      <c r="I1804" s="29"/>
      <c r="J1804" s="30"/>
      <c r="K1804" s="29"/>
    </row>
    <row r="1805" spans="1:11" s="2" customFormat="1" ht="13.5" customHeight="1">
      <c r="A1805" s="27"/>
      <c r="B1805" s="28"/>
      <c r="C1805" s="28" t="s">
        <v>1584</v>
      </c>
      <c r="D1805" s="28"/>
      <c r="E1805" s="29">
        <v>2.8239999999999998</v>
      </c>
      <c r="F1805" s="29"/>
      <c r="G1805" s="29"/>
      <c r="H1805" s="29"/>
      <c r="I1805" s="29"/>
      <c r="J1805" s="30"/>
      <c r="K1805" s="29"/>
    </row>
    <row r="1806" spans="1:11" s="2" customFormat="1" ht="13.5" customHeight="1">
      <c r="A1806" s="27"/>
      <c r="B1806" s="28"/>
      <c r="C1806" s="28" t="s">
        <v>1585</v>
      </c>
      <c r="D1806" s="28"/>
      <c r="E1806" s="29">
        <v>4.2359999999999998</v>
      </c>
      <c r="F1806" s="29"/>
      <c r="G1806" s="29"/>
      <c r="H1806" s="29"/>
      <c r="I1806" s="29"/>
      <c r="J1806" s="30"/>
      <c r="K1806" s="29"/>
    </row>
    <row r="1807" spans="1:11" s="2" customFormat="1" ht="13.5" customHeight="1">
      <c r="A1807" s="27"/>
      <c r="B1807" s="28"/>
      <c r="C1807" s="28" t="s">
        <v>1586</v>
      </c>
      <c r="D1807" s="28"/>
      <c r="E1807" s="29">
        <v>6.7030000000000003</v>
      </c>
      <c r="F1807" s="29"/>
      <c r="G1807" s="29"/>
      <c r="H1807" s="29"/>
      <c r="I1807" s="29"/>
      <c r="J1807" s="30"/>
      <c r="K1807" s="29"/>
    </row>
    <row r="1808" spans="1:11" s="2" customFormat="1" ht="13.5" customHeight="1">
      <c r="A1808" s="27"/>
      <c r="B1808" s="28"/>
      <c r="C1808" s="28" t="s">
        <v>1587</v>
      </c>
      <c r="D1808" s="28"/>
      <c r="E1808" s="29">
        <v>3.2559999999999998</v>
      </c>
      <c r="F1808" s="29"/>
      <c r="G1808" s="29"/>
      <c r="H1808" s="29"/>
      <c r="I1808" s="29"/>
      <c r="J1808" s="30"/>
      <c r="K1808" s="29"/>
    </row>
    <row r="1809" spans="1:11" s="2" customFormat="1" ht="13.5" customHeight="1">
      <c r="A1809" s="35"/>
      <c r="B1809" s="36"/>
      <c r="C1809" s="36" t="s">
        <v>199</v>
      </c>
      <c r="D1809" s="36"/>
      <c r="E1809" s="37">
        <v>20.548999999999999</v>
      </c>
      <c r="F1809" s="37"/>
      <c r="G1809" s="37"/>
      <c r="H1809" s="37"/>
      <c r="I1809" s="37"/>
      <c r="J1809" s="38"/>
      <c r="K1809" s="37"/>
    </row>
    <row r="1810" spans="1:11" s="2" customFormat="1" ht="13.5" customHeight="1">
      <c r="A1810" s="23"/>
      <c r="B1810" s="24"/>
      <c r="C1810" s="24" t="s">
        <v>443</v>
      </c>
      <c r="D1810" s="24"/>
      <c r="E1810" s="25"/>
      <c r="F1810" s="25"/>
      <c r="G1810" s="25"/>
      <c r="H1810" s="25"/>
      <c r="I1810" s="25"/>
      <c r="J1810" s="26"/>
      <c r="K1810" s="25"/>
    </row>
    <row r="1811" spans="1:11" s="2" customFormat="1" ht="13.5" customHeight="1">
      <c r="A1811" s="27"/>
      <c r="B1811" s="28"/>
      <c r="C1811" s="28" t="s">
        <v>1588</v>
      </c>
      <c r="D1811" s="28"/>
      <c r="E1811" s="29">
        <v>2.88</v>
      </c>
      <c r="F1811" s="29"/>
      <c r="G1811" s="29"/>
      <c r="H1811" s="29"/>
      <c r="I1811" s="29"/>
      <c r="J1811" s="30"/>
      <c r="K1811" s="29"/>
    </row>
    <row r="1812" spans="1:11" s="2" customFormat="1" ht="13.5" customHeight="1">
      <c r="A1812" s="35"/>
      <c r="B1812" s="36"/>
      <c r="C1812" s="36" t="s">
        <v>199</v>
      </c>
      <c r="D1812" s="36"/>
      <c r="E1812" s="37">
        <v>2.88</v>
      </c>
      <c r="F1812" s="37"/>
      <c r="G1812" s="37"/>
      <c r="H1812" s="37"/>
      <c r="I1812" s="37"/>
      <c r="J1812" s="38"/>
      <c r="K1812" s="37"/>
    </row>
    <row r="1813" spans="1:11" s="2" customFormat="1" ht="13.5" customHeight="1">
      <c r="A1813" s="31"/>
      <c r="B1813" s="32"/>
      <c r="C1813" s="32" t="s">
        <v>186</v>
      </c>
      <c r="D1813" s="32"/>
      <c r="E1813" s="33">
        <v>48.244</v>
      </c>
      <c r="F1813" s="33"/>
      <c r="G1813" s="33"/>
      <c r="H1813" s="33"/>
      <c r="I1813" s="33"/>
      <c r="J1813" s="34"/>
      <c r="K1813" s="33"/>
    </row>
    <row r="1814" spans="1:11" s="2" customFormat="1" ht="28.5" customHeight="1">
      <c r="A1814" s="15"/>
      <c r="B1814" s="16" t="s">
        <v>149</v>
      </c>
      <c r="C1814" s="16" t="s">
        <v>150</v>
      </c>
      <c r="D1814" s="16"/>
      <c r="E1814" s="17"/>
      <c r="F1814" s="17"/>
      <c r="G1814" s="17">
        <v>29918.936000000002</v>
      </c>
      <c r="H1814" s="17">
        <v>35115.498</v>
      </c>
      <c r="I1814" s="17">
        <v>65034.434000000001</v>
      </c>
      <c r="J1814" s="18"/>
      <c r="K1814" s="17">
        <v>24.53805157</v>
      </c>
    </row>
    <row r="1815" spans="1:11" s="2" customFormat="1" ht="24" customHeight="1">
      <c r="A1815" s="19">
        <v>300</v>
      </c>
      <c r="B1815" s="20" t="s">
        <v>1589</v>
      </c>
      <c r="C1815" s="20" t="s">
        <v>1590</v>
      </c>
      <c r="D1815" s="20" t="s">
        <v>254</v>
      </c>
      <c r="E1815" s="21">
        <v>432.25</v>
      </c>
      <c r="F1815" s="21">
        <v>16.622</v>
      </c>
      <c r="G1815" s="21">
        <v>1634.77</v>
      </c>
      <c r="H1815" s="21">
        <v>5550.09</v>
      </c>
      <c r="I1815" s="21">
        <v>7184.86</v>
      </c>
      <c r="J1815" s="22">
        <v>7.4099999999999999E-3</v>
      </c>
      <c r="K1815" s="21">
        <v>3.2029725</v>
      </c>
    </row>
    <row r="1816" spans="1:11" s="2" customFormat="1" ht="13.5" customHeight="1">
      <c r="A1816" s="27"/>
      <c r="B1816" s="28"/>
      <c r="C1816" s="28" t="s">
        <v>1591</v>
      </c>
      <c r="D1816" s="28"/>
      <c r="E1816" s="29">
        <v>70.849999999999994</v>
      </c>
      <c r="F1816" s="29"/>
      <c r="G1816" s="29"/>
      <c r="H1816" s="29"/>
      <c r="I1816" s="29"/>
      <c r="J1816" s="30"/>
      <c r="K1816" s="29"/>
    </row>
    <row r="1817" spans="1:11" s="2" customFormat="1" ht="13.5" customHeight="1">
      <c r="A1817" s="27"/>
      <c r="B1817" s="28"/>
      <c r="C1817" s="28" t="s">
        <v>1592</v>
      </c>
      <c r="D1817" s="28"/>
      <c r="E1817" s="29">
        <v>75.400000000000006</v>
      </c>
      <c r="F1817" s="29"/>
      <c r="G1817" s="29"/>
      <c r="H1817" s="29"/>
      <c r="I1817" s="29"/>
      <c r="J1817" s="30"/>
      <c r="K1817" s="29"/>
    </row>
    <row r="1818" spans="1:11" s="2" customFormat="1" ht="13.5" customHeight="1">
      <c r="A1818" s="27"/>
      <c r="B1818" s="28"/>
      <c r="C1818" s="28" t="s">
        <v>1593</v>
      </c>
      <c r="D1818" s="28"/>
      <c r="E1818" s="29">
        <v>138.80000000000001</v>
      </c>
      <c r="F1818" s="29"/>
      <c r="G1818" s="29"/>
      <c r="H1818" s="29"/>
      <c r="I1818" s="29"/>
      <c r="J1818" s="30"/>
      <c r="K1818" s="29"/>
    </row>
    <row r="1819" spans="1:11" s="2" customFormat="1" ht="13.5" customHeight="1">
      <c r="A1819" s="27"/>
      <c r="B1819" s="28"/>
      <c r="C1819" s="28" t="s">
        <v>1594</v>
      </c>
      <c r="D1819" s="28"/>
      <c r="E1819" s="29">
        <v>147.19999999999999</v>
      </c>
      <c r="F1819" s="29"/>
      <c r="G1819" s="29"/>
      <c r="H1819" s="29"/>
      <c r="I1819" s="29"/>
      <c r="J1819" s="30"/>
      <c r="K1819" s="29"/>
    </row>
    <row r="1820" spans="1:11" s="2" customFormat="1" ht="13.5" customHeight="1">
      <c r="A1820" s="31"/>
      <c r="B1820" s="32"/>
      <c r="C1820" s="32" t="s">
        <v>186</v>
      </c>
      <c r="D1820" s="32"/>
      <c r="E1820" s="33">
        <v>432.25</v>
      </c>
      <c r="F1820" s="33"/>
      <c r="G1820" s="33"/>
      <c r="H1820" s="33"/>
      <c r="I1820" s="33"/>
      <c r="J1820" s="34"/>
      <c r="K1820" s="33"/>
    </row>
    <row r="1821" spans="1:11" s="2" customFormat="1" ht="24" customHeight="1">
      <c r="A1821" s="19">
        <v>301</v>
      </c>
      <c r="B1821" s="20" t="s">
        <v>1595</v>
      </c>
      <c r="C1821" s="20" t="s">
        <v>1596</v>
      </c>
      <c r="D1821" s="20" t="s">
        <v>254</v>
      </c>
      <c r="E1821" s="21">
        <v>119.1</v>
      </c>
      <c r="F1821" s="21">
        <v>21.622</v>
      </c>
      <c r="G1821" s="21">
        <v>539.28499999999997</v>
      </c>
      <c r="H1821" s="21">
        <v>2035.895</v>
      </c>
      <c r="I1821" s="21">
        <v>2575.1799999999998</v>
      </c>
      <c r="J1821" s="22">
        <v>9.2700000000000005E-3</v>
      </c>
      <c r="K1821" s="21">
        <v>1.1040570000000001</v>
      </c>
    </row>
    <row r="1822" spans="1:11" s="2" customFormat="1" ht="13.5" customHeight="1">
      <c r="A1822" s="27"/>
      <c r="B1822" s="28"/>
      <c r="C1822" s="28" t="s">
        <v>1597</v>
      </c>
      <c r="D1822" s="28"/>
      <c r="E1822" s="29">
        <v>119.1</v>
      </c>
      <c r="F1822" s="29"/>
      <c r="G1822" s="29"/>
      <c r="H1822" s="29"/>
      <c r="I1822" s="29"/>
      <c r="J1822" s="30"/>
      <c r="K1822" s="29"/>
    </row>
    <row r="1823" spans="1:11" s="2" customFormat="1" ht="13.5" customHeight="1">
      <c r="A1823" s="31"/>
      <c r="B1823" s="32"/>
      <c r="C1823" s="32" t="s">
        <v>186</v>
      </c>
      <c r="D1823" s="32"/>
      <c r="E1823" s="33">
        <v>119.1</v>
      </c>
      <c r="F1823" s="33"/>
      <c r="G1823" s="33"/>
      <c r="H1823" s="33"/>
      <c r="I1823" s="33"/>
      <c r="J1823" s="34"/>
      <c r="K1823" s="33"/>
    </row>
    <row r="1824" spans="1:11" s="2" customFormat="1" ht="24" customHeight="1">
      <c r="A1824" s="19">
        <v>302</v>
      </c>
      <c r="B1824" s="20" t="s">
        <v>1598</v>
      </c>
      <c r="C1824" s="20" t="s">
        <v>1599</v>
      </c>
      <c r="D1824" s="20" t="s">
        <v>235</v>
      </c>
      <c r="E1824" s="21">
        <v>481.29</v>
      </c>
      <c r="F1824" s="21">
        <v>23.11</v>
      </c>
      <c r="G1824" s="21">
        <v>3440.261</v>
      </c>
      <c r="H1824" s="21">
        <v>7682.3509999999997</v>
      </c>
      <c r="I1824" s="21">
        <v>11122.611999999999</v>
      </c>
      <c r="J1824" s="22">
        <v>1.2869999999999999E-2</v>
      </c>
      <c r="K1824" s="21">
        <v>6.1942022999999997</v>
      </c>
    </row>
    <row r="1825" spans="1:11" s="2" customFormat="1" ht="13.5" customHeight="1">
      <c r="A1825" s="23"/>
      <c r="B1825" s="24"/>
      <c r="C1825" s="24" t="s">
        <v>1600</v>
      </c>
      <c r="D1825" s="24"/>
      <c r="E1825" s="25"/>
      <c r="F1825" s="25"/>
      <c r="G1825" s="25"/>
      <c r="H1825" s="25"/>
      <c r="I1825" s="25"/>
      <c r="J1825" s="26"/>
      <c r="K1825" s="25"/>
    </row>
    <row r="1826" spans="1:11" s="2" customFormat="1" ht="13.5" customHeight="1">
      <c r="A1826" s="27"/>
      <c r="B1826" s="28"/>
      <c r="C1826" s="28" t="s">
        <v>982</v>
      </c>
      <c r="D1826" s="28"/>
      <c r="E1826" s="29">
        <v>476.16300000000001</v>
      </c>
      <c r="F1826" s="29"/>
      <c r="G1826" s="29"/>
      <c r="H1826" s="29"/>
      <c r="I1826" s="29"/>
      <c r="J1826" s="30"/>
      <c r="K1826" s="29"/>
    </row>
    <row r="1827" spans="1:11" s="2" customFormat="1" ht="13.5" customHeight="1">
      <c r="A1827" s="27"/>
      <c r="B1827" s="28"/>
      <c r="C1827" s="28" t="s">
        <v>1601</v>
      </c>
      <c r="D1827" s="28"/>
      <c r="E1827" s="29">
        <v>5.1269999999999998</v>
      </c>
      <c r="F1827" s="29"/>
      <c r="G1827" s="29"/>
      <c r="H1827" s="29"/>
      <c r="I1827" s="29"/>
      <c r="J1827" s="30"/>
      <c r="K1827" s="29"/>
    </row>
    <row r="1828" spans="1:11" s="2" customFormat="1" ht="13.5" customHeight="1">
      <c r="A1828" s="31"/>
      <c r="B1828" s="32"/>
      <c r="C1828" s="32" t="s">
        <v>186</v>
      </c>
      <c r="D1828" s="32"/>
      <c r="E1828" s="33">
        <v>481.29</v>
      </c>
      <c r="F1828" s="33"/>
      <c r="G1828" s="33"/>
      <c r="H1828" s="33"/>
      <c r="I1828" s="33"/>
      <c r="J1828" s="34"/>
      <c r="K1828" s="33"/>
    </row>
    <row r="1829" spans="1:11" s="2" customFormat="1" ht="24" customHeight="1">
      <c r="A1829" s="19">
        <v>303</v>
      </c>
      <c r="B1829" s="20" t="s">
        <v>1602</v>
      </c>
      <c r="C1829" s="20" t="s">
        <v>1603</v>
      </c>
      <c r="D1829" s="20" t="s">
        <v>235</v>
      </c>
      <c r="E1829" s="21">
        <v>476.16300000000001</v>
      </c>
      <c r="F1829" s="21">
        <v>24.25</v>
      </c>
      <c r="G1829" s="21">
        <v>3571.6990000000001</v>
      </c>
      <c r="H1829" s="21">
        <v>7975.2539999999999</v>
      </c>
      <c r="I1829" s="21">
        <v>11546.953</v>
      </c>
      <c r="J1829" s="22">
        <v>1.2869999999999999E-2</v>
      </c>
      <c r="K1829" s="21">
        <v>6.1282178099999998</v>
      </c>
    </row>
    <row r="1830" spans="1:11" s="2" customFormat="1" ht="13.5" customHeight="1">
      <c r="A1830" s="23"/>
      <c r="B1830" s="24"/>
      <c r="C1830" s="24" t="s">
        <v>981</v>
      </c>
      <c r="D1830" s="24"/>
      <c r="E1830" s="25"/>
      <c r="F1830" s="25"/>
      <c r="G1830" s="25"/>
      <c r="H1830" s="25"/>
      <c r="I1830" s="25"/>
      <c r="J1830" s="26"/>
      <c r="K1830" s="25"/>
    </row>
    <row r="1831" spans="1:11" s="2" customFormat="1" ht="13.5" customHeight="1">
      <c r="A1831" s="27"/>
      <c r="B1831" s="28"/>
      <c r="C1831" s="28" t="s">
        <v>982</v>
      </c>
      <c r="D1831" s="28"/>
      <c r="E1831" s="29">
        <v>476.16300000000001</v>
      </c>
      <c r="F1831" s="29"/>
      <c r="G1831" s="29"/>
      <c r="H1831" s="29"/>
      <c r="I1831" s="29"/>
      <c r="J1831" s="30"/>
      <c r="K1831" s="29"/>
    </row>
    <row r="1832" spans="1:11" s="2" customFormat="1" ht="13.5" customHeight="1">
      <c r="A1832" s="31"/>
      <c r="B1832" s="32"/>
      <c r="C1832" s="32" t="s">
        <v>186</v>
      </c>
      <c r="D1832" s="32"/>
      <c r="E1832" s="33">
        <v>476.16300000000001</v>
      </c>
      <c r="F1832" s="33"/>
      <c r="G1832" s="33"/>
      <c r="H1832" s="33"/>
      <c r="I1832" s="33"/>
      <c r="J1832" s="34"/>
      <c r="K1832" s="33"/>
    </row>
    <row r="1833" spans="1:11" s="2" customFormat="1" ht="24" customHeight="1">
      <c r="A1833" s="19">
        <v>304</v>
      </c>
      <c r="B1833" s="20" t="s">
        <v>1604</v>
      </c>
      <c r="C1833" s="20" t="s">
        <v>1605</v>
      </c>
      <c r="D1833" s="20" t="s">
        <v>235</v>
      </c>
      <c r="E1833" s="21">
        <v>926.22799999999995</v>
      </c>
      <c r="F1833" s="21">
        <v>33.186</v>
      </c>
      <c r="G1833" s="21">
        <v>19425.78</v>
      </c>
      <c r="H1833" s="21">
        <v>11312.022000000001</v>
      </c>
      <c r="I1833" s="21">
        <v>30737.802</v>
      </c>
      <c r="J1833" s="22">
        <v>8.1200000000000005E-3</v>
      </c>
      <c r="K1833" s="21">
        <v>7.5209713599999999</v>
      </c>
    </row>
    <row r="1834" spans="1:11" s="2" customFormat="1" ht="13.5" customHeight="1">
      <c r="A1834" s="23"/>
      <c r="B1834" s="24"/>
      <c r="C1834" s="24" t="s">
        <v>300</v>
      </c>
      <c r="D1834" s="24"/>
      <c r="E1834" s="25"/>
      <c r="F1834" s="25"/>
      <c r="G1834" s="25"/>
      <c r="H1834" s="25"/>
      <c r="I1834" s="25"/>
      <c r="J1834" s="26"/>
      <c r="K1834" s="25"/>
    </row>
    <row r="1835" spans="1:11" s="2" customFormat="1" ht="13.5" customHeight="1">
      <c r="A1835" s="27"/>
      <c r="B1835" s="28"/>
      <c r="C1835" s="28" t="s">
        <v>1606</v>
      </c>
      <c r="D1835" s="28"/>
      <c r="E1835" s="29">
        <v>68.69</v>
      </c>
      <c r="F1835" s="29"/>
      <c r="G1835" s="29"/>
      <c r="H1835" s="29"/>
      <c r="I1835" s="29"/>
      <c r="J1835" s="30"/>
      <c r="K1835" s="29"/>
    </row>
    <row r="1836" spans="1:11" s="2" customFormat="1" ht="13.5" customHeight="1">
      <c r="A1836" s="27"/>
      <c r="B1836" s="28"/>
      <c r="C1836" s="28" t="s">
        <v>1607</v>
      </c>
      <c r="D1836" s="28"/>
      <c r="E1836" s="29">
        <v>5.548</v>
      </c>
      <c r="F1836" s="29"/>
      <c r="G1836" s="29"/>
      <c r="H1836" s="29"/>
      <c r="I1836" s="29"/>
      <c r="J1836" s="30"/>
      <c r="K1836" s="29"/>
    </row>
    <row r="1837" spans="1:11" s="2" customFormat="1" ht="13.5" customHeight="1">
      <c r="A1837" s="27"/>
      <c r="B1837" s="28"/>
      <c r="C1837" s="28" t="s">
        <v>1608</v>
      </c>
      <c r="D1837" s="28"/>
      <c r="E1837" s="29">
        <v>109.22</v>
      </c>
      <c r="F1837" s="29"/>
      <c r="G1837" s="29"/>
      <c r="H1837" s="29"/>
      <c r="I1837" s="29"/>
      <c r="J1837" s="30"/>
      <c r="K1837" s="29"/>
    </row>
    <row r="1838" spans="1:11" s="2" customFormat="1" ht="24" customHeight="1">
      <c r="A1838" s="27"/>
      <c r="B1838" s="28"/>
      <c r="C1838" s="28" t="s">
        <v>1609</v>
      </c>
      <c r="D1838" s="28"/>
      <c r="E1838" s="29">
        <v>188.25</v>
      </c>
      <c r="F1838" s="29"/>
      <c r="G1838" s="29"/>
      <c r="H1838" s="29"/>
      <c r="I1838" s="29"/>
      <c r="J1838" s="30"/>
      <c r="K1838" s="29"/>
    </row>
    <row r="1839" spans="1:11" s="2" customFormat="1" ht="13.5" customHeight="1">
      <c r="A1839" s="27"/>
      <c r="B1839" s="28"/>
      <c r="C1839" s="28" t="s">
        <v>1610</v>
      </c>
      <c r="D1839" s="28"/>
      <c r="E1839" s="29">
        <v>51.65</v>
      </c>
      <c r="F1839" s="29"/>
      <c r="G1839" s="29"/>
      <c r="H1839" s="29"/>
      <c r="I1839" s="29"/>
      <c r="J1839" s="30"/>
      <c r="K1839" s="29"/>
    </row>
    <row r="1840" spans="1:11" s="2" customFormat="1" ht="13.5" customHeight="1">
      <c r="A1840" s="27"/>
      <c r="B1840" s="28"/>
      <c r="C1840" s="28" t="s">
        <v>1611</v>
      </c>
      <c r="D1840" s="28"/>
      <c r="E1840" s="29">
        <v>22.96</v>
      </c>
      <c r="F1840" s="29"/>
      <c r="G1840" s="29"/>
      <c r="H1840" s="29"/>
      <c r="I1840" s="29"/>
      <c r="J1840" s="30"/>
      <c r="K1840" s="29"/>
    </row>
    <row r="1841" spans="1:11" s="2" customFormat="1" ht="13.5" customHeight="1">
      <c r="A1841" s="35"/>
      <c r="B1841" s="36"/>
      <c r="C1841" s="36" t="s">
        <v>199</v>
      </c>
      <c r="D1841" s="36"/>
      <c r="E1841" s="37">
        <v>446.31799999999998</v>
      </c>
      <c r="F1841" s="37"/>
      <c r="G1841" s="37"/>
      <c r="H1841" s="37"/>
      <c r="I1841" s="37"/>
      <c r="J1841" s="38"/>
      <c r="K1841" s="37"/>
    </row>
    <row r="1842" spans="1:11" s="2" customFormat="1" ht="13.5" customHeight="1">
      <c r="A1842" s="23"/>
      <c r="B1842" s="24"/>
      <c r="C1842" s="24" t="s">
        <v>443</v>
      </c>
      <c r="D1842" s="24"/>
      <c r="E1842" s="25"/>
      <c r="F1842" s="25"/>
      <c r="G1842" s="25"/>
      <c r="H1842" s="25"/>
      <c r="I1842" s="25"/>
      <c r="J1842" s="26"/>
      <c r="K1842" s="25"/>
    </row>
    <row r="1843" spans="1:11" s="2" customFormat="1" ht="13.5" customHeight="1">
      <c r="A1843" s="27"/>
      <c r="B1843" s="28"/>
      <c r="C1843" s="28" t="s">
        <v>1612</v>
      </c>
      <c r="D1843" s="28"/>
      <c r="E1843" s="29">
        <v>191.06</v>
      </c>
      <c r="F1843" s="29"/>
      <c r="G1843" s="29"/>
      <c r="H1843" s="29"/>
      <c r="I1843" s="29"/>
      <c r="J1843" s="30"/>
      <c r="K1843" s="29"/>
    </row>
    <row r="1844" spans="1:11" s="2" customFormat="1" ht="13.5" customHeight="1">
      <c r="A1844" s="27"/>
      <c r="B1844" s="28"/>
      <c r="C1844" s="28" t="s">
        <v>1613</v>
      </c>
      <c r="D1844" s="28"/>
      <c r="E1844" s="29">
        <v>17.22</v>
      </c>
      <c r="F1844" s="29"/>
      <c r="G1844" s="29"/>
      <c r="H1844" s="29"/>
      <c r="I1844" s="29"/>
      <c r="J1844" s="30"/>
      <c r="K1844" s="29"/>
    </row>
    <row r="1845" spans="1:11" s="2" customFormat="1" ht="13.5" customHeight="1">
      <c r="A1845" s="27"/>
      <c r="B1845" s="28"/>
      <c r="C1845" s="28" t="s">
        <v>1614</v>
      </c>
      <c r="D1845" s="28"/>
      <c r="E1845" s="29">
        <v>51.83</v>
      </c>
      <c r="F1845" s="29"/>
      <c r="G1845" s="29"/>
      <c r="H1845" s="29"/>
      <c r="I1845" s="29"/>
      <c r="J1845" s="30"/>
      <c r="K1845" s="29"/>
    </row>
    <row r="1846" spans="1:11" s="2" customFormat="1" ht="13.5" customHeight="1">
      <c r="A1846" s="27"/>
      <c r="B1846" s="28"/>
      <c r="C1846" s="28" t="s">
        <v>1615</v>
      </c>
      <c r="D1846" s="28"/>
      <c r="E1846" s="29">
        <v>92.09</v>
      </c>
      <c r="F1846" s="29"/>
      <c r="G1846" s="29"/>
      <c r="H1846" s="29"/>
      <c r="I1846" s="29"/>
      <c r="J1846" s="30"/>
      <c r="K1846" s="29"/>
    </row>
    <row r="1847" spans="1:11" s="2" customFormat="1" ht="13.5" customHeight="1">
      <c r="A1847" s="27"/>
      <c r="B1847" s="28"/>
      <c r="C1847" s="28" t="s">
        <v>1616</v>
      </c>
      <c r="D1847" s="28"/>
      <c r="E1847" s="29">
        <v>117.73</v>
      </c>
      <c r="F1847" s="29"/>
      <c r="G1847" s="29"/>
      <c r="H1847" s="29"/>
      <c r="I1847" s="29"/>
      <c r="J1847" s="30"/>
      <c r="K1847" s="29"/>
    </row>
    <row r="1848" spans="1:11" s="2" customFormat="1" ht="13.5" customHeight="1">
      <c r="A1848" s="27"/>
      <c r="B1848" s="28"/>
      <c r="C1848" s="28" t="s">
        <v>1617</v>
      </c>
      <c r="D1848" s="28"/>
      <c r="E1848" s="29">
        <v>9.98</v>
      </c>
      <c r="F1848" s="29"/>
      <c r="G1848" s="29"/>
      <c r="H1848" s="29"/>
      <c r="I1848" s="29"/>
      <c r="J1848" s="30"/>
      <c r="K1848" s="29"/>
    </row>
    <row r="1849" spans="1:11" s="2" customFormat="1" ht="13.5" customHeight="1">
      <c r="A1849" s="35"/>
      <c r="B1849" s="36"/>
      <c r="C1849" s="36" t="s">
        <v>199</v>
      </c>
      <c r="D1849" s="36"/>
      <c r="E1849" s="37">
        <v>479.91</v>
      </c>
      <c r="F1849" s="37"/>
      <c r="G1849" s="37"/>
      <c r="H1849" s="37"/>
      <c r="I1849" s="37"/>
      <c r="J1849" s="38"/>
      <c r="K1849" s="37"/>
    </row>
    <row r="1850" spans="1:11" s="2" customFormat="1" ht="13.5" customHeight="1">
      <c r="A1850" s="31"/>
      <c r="B1850" s="32"/>
      <c r="C1850" s="32" t="s">
        <v>186</v>
      </c>
      <c r="D1850" s="32"/>
      <c r="E1850" s="33">
        <v>926.22799999999995</v>
      </c>
      <c r="F1850" s="33"/>
      <c r="G1850" s="33"/>
      <c r="H1850" s="33"/>
      <c r="I1850" s="33"/>
      <c r="J1850" s="34"/>
      <c r="K1850" s="33"/>
    </row>
    <row r="1851" spans="1:11" s="2" customFormat="1" ht="24" customHeight="1">
      <c r="A1851" s="19">
        <v>305</v>
      </c>
      <c r="B1851" s="20" t="s">
        <v>1618</v>
      </c>
      <c r="C1851" s="20" t="s">
        <v>1619</v>
      </c>
      <c r="D1851" s="20" t="s">
        <v>235</v>
      </c>
      <c r="E1851" s="21">
        <v>45.39</v>
      </c>
      <c r="F1851" s="21">
        <v>41.133000000000003</v>
      </c>
      <c r="G1851" s="21">
        <v>1307.1410000000001</v>
      </c>
      <c r="H1851" s="21">
        <v>559.88599999999997</v>
      </c>
      <c r="I1851" s="21">
        <v>1867.027</v>
      </c>
      <c r="J1851" s="22">
        <v>8.5400000000000007E-3</v>
      </c>
      <c r="K1851" s="21">
        <v>0.38763059999999999</v>
      </c>
    </row>
    <row r="1852" spans="1:11" s="2" customFormat="1" ht="13.5" customHeight="1">
      <c r="A1852" s="23"/>
      <c r="B1852" s="24"/>
      <c r="C1852" s="24" t="s">
        <v>300</v>
      </c>
      <c r="D1852" s="24"/>
      <c r="E1852" s="25"/>
      <c r="F1852" s="25"/>
      <c r="G1852" s="25"/>
      <c r="H1852" s="25"/>
      <c r="I1852" s="25"/>
      <c r="J1852" s="26"/>
      <c r="K1852" s="25"/>
    </row>
    <row r="1853" spans="1:11" s="2" customFormat="1" ht="13.5" customHeight="1">
      <c r="A1853" s="27"/>
      <c r="B1853" s="28"/>
      <c r="C1853" s="28" t="s">
        <v>1620</v>
      </c>
      <c r="D1853" s="28"/>
      <c r="E1853" s="29">
        <v>27.14</v>
      </c>
      <c r="F1853" s="29"/>
      <c r="G1853" s="29"/>
      <c r="H1853" s="29"/>
      <c r="I1853" s="29"/>
      <c r="J1853" s="30"/>
      <c r="K1853" s="29"/>
    </row>
    <row r="1854" spans="1:11" s="2" customFormat="1" ht="13.5" customHeight="1">
      <c r="A1854" s="27"/>
      <c r="B1854" s="28"/>
      <c r="C1854" s="28" t="s">
        <v>1621</v>
      </c>
      <c r="D1854" s="28"/>
      <c r="E1854" s="29">
        <v>1.45</v>
      </c>
      <c r="F1854" s="29"/>
      <c r="G1854" s="29"/>
      <c r="H1854" s="29"/>
      <c r="I1854" s="29"/>
      <c r="J1854" s="30"/>
      <c r="K1854" s="29"/>
    </row>
    <row r="1855" spans="1:11" s="2" customFormat="1" ht="13.5" customHeight="1">
      <c r="A1855" s="35"/>
      <c r="B1855" s="36"/>
      <c r="C1855" s="36" t="s">
        <v>199</v>
      </c>
      <c r="D1855" s="36"/>
      <c r="E1855" s="37">
        <v>28.59</v>
      </c>
      <c r="F1855" s="37"/>
      <c r="G1855" s="37"/>
      <c r="H1855" s="37"/>
      <c r="I1855" s="37"/>
      <c r="J1855" s="38"/>
      <c r="K1855" s="37"/>
    </row>
    <row r="1856" spans="1:11" s="2" customFormat="1" ht="13.5" customHeight="1">
      <c r="A1856" s="23"/>
      <c r="B1856" s="24"/>
      <c r="C1856" s="24" t="s">
        <v>443</v>
      </c>
      <c r="D1856" s="24"/>
      <c r="E1856" s="25"/>
      <c r="F1856" s="25"/>
      <c r="G1856" s="25"/>
      <c r="H1856" s="25"/>
      <c r="I1856" s="25"/>
      <c r="J1856" s="26"/>
      <c r="K1856" s="25"/>
    </row>
    <row r="1857" spans="1:11" s="2" customFormat="1" ht="13.5" customHeight="1">
      <c r="A1857" s="27"/>
      <c r="B1857" s="28"/>
      <c r="C1857" s="28" t="s">
        <v>1622</v>
      </c>
      <c r="D1857" s="28"/>
      <c r="E1857" s="29">
        <v>16.8</v>
      </c>
      <c r="F1857" s="29"/>
      <c r="G1857" s="29"/>
      <c r="H1857" s="29"/>
      <c r="I1857" s="29"/>
      <c r="J1857" s="30"/>
      <c r="K1857" s="29"/>
    </row>
    <row r="1858" spans="1:11" s="2" customFormat="1" ht="13.5" customHeight="1">
      <c r="A1858" s="35"/>
      <c r="B1858" s="36"/>
      <c r="C1858" s="36" t="s">
        <v>199</v>
      </c>
      <c r="D1858" s="36"/>
      <c r="E1858" s="37">
        <v>16.8</v>
      </c>
      <c r="F1858" s="37"/>
      <c r="G1858" s="37"/>
      <c r="H1858" s="37"/>
      <c r="I1858" s="37"/>
      <c r="J1858" s="38"/>
      <c r="K1858" s="37"/>
    </row>
    <row r="1859" spans="1:11" s="2" customFormat="1" ht="13.5" customHeight="1">
      <c r="A1859" s="31"/>
      <c r="B1859" s="32"/>
      <c r="C1859" s="32" t="s">
        <v>186</v>
      </c>
      <c r="D1859" s="32"/>
      <c r="E1859" s="33">
        <v>45.39</v>
      </c>
      <c r="F1859" s="33"/>
      <c r="G1859" s="33"/>
      <c r="H1859" s="33"/>
      <c r="I1859" s="33"/>
      <c r="J1859" s="34"/>
      <c r="K1859" s="33"/>
    </row>
    <row r="1860" spans="1:11" s="2" customFormat="1" ht="28.5" customHeight="1">
      <c r="A1860" s="15"/>
      <c r="B1860" s="16" t="s">
        <v>151</v>
      </c>
      <c r="C1860" s="16" t="s">
        <v>39</v>
      </c>
      <c r="D1860" s="16"/>
      <c r="E1860" s="17"/>
      <c r="F1860" s="17"/>
      <c r="G1860" s="17">
        <v>0</v>
      </c>
      <c r="H1860" s="17">
        <v>547.53599999999994</v>
      </c>
      <c r="I1860" s="17">
        <v>547.53599999999994</v>
      </c>
      <c r="J1860" s="18"/>
      <c r="K1860" s="17">
        <v>0</v>
      </c>
    </row>
    <row r="1861" spans="1:11" s="2" customFormat="1" ht="24" customHeight="1">
      <c r="A1861" s="19">
        <v>306</v>
      </c>
      <c r="B1861" s="20" t="s">
        <v>1623</v>
      </c>
      <c r="C1861" s="20" t="s">
        <v>1624</v>
      </c>
      <c r="D1861" s="20" t="s">
        <v>1152</v>
      </c>
      <c r="E1861" s="21">
        <v>456.28</v>
      </c>
      <c r="F1861" s="21">
        <v>1.2</v>
      </c>
      <c r="G1861" s="21">
        <v>0</v>
      </c>
      <c r="H1861" s="21">
        <v>547.53599999999994</v>
      </c>
      <c r="I1861" s="21">
        <v>547.53599999999994</v>
      </c>
      <c r="J1861" s="22">
        <v>0</v>
      </c>
      <c r="K1861" s="21">
        <v>0</v>
      </c>
    </row>
    <row r="1862" spans="1:11" s="2" customFormat="1" ht="30.75" customHeight="1">
      <c r="A1862" s="11"/>
      <c r="B1862" s="12" t="s">
        <v>152</v>
      </c>
      <c r="C1862" s="12" t="s">
        <v>153</v>
      </c>
      <c r="D1862" s="12"/>
      <c r="E1862" s="13"/>
      <c r="F1862" s="13"/>
      <c r="G1862" s="13">
        <v>20538.271000000001</v>
      </c>
      <c r="H1862" s="13">
        <v>14058.431</v>
      </c>
      <c r="I1862" s="13">
        <v>34596.701999999997</v>
      </c>
      <c r="J1862" s="14"/>
      <c r="K1862" s="13">
        <v>22.880299180000002</v>
      </c>
    </row>
    <row r="1863" spans="1:11" s="2" customFormat="1" ht="28.5" customHeight="1">
      <c r="A1863" s="15"/>
      <c r="B1863" s="16" t="s">
        <v>154</v>
      </c>
      <c r="C1863" s="16" t="s">
        <v>155</v>
      </c>
      <c r="D1863" s="16"/>
      <c r="E1863" s="17"/>
      <c r="F1863" s="17"/>
      <c r="G1863" s="17">
        <v>9678.5339999999997</v>
      </c>
      <c r="H1863" s="17">
        <v>6220.0339999999997</v>
      </c>
      <c r="I1863" s="17">
        <v>15898.567999999999</v>
      </c>
      <c r="J1863" s="18"/>
      <c r="K1863" s="17">
        <v>10.17392268</v>
      </c>
    </row>
    <row r="1864" spans="1:11" s="2" customFormat="1" ht="13.5" customHeight="1">
      <c r="A1864" s="19">
        <v>307</v>
      </c>
      <c r="B1864" s="20" t="s">
        <v>1625</v>
      </c>
      <c r="C1864" s="20" t="s">
        <v>1626</v>
      </c>
      <c r="D1864" s="20" t="s">
        <v>235</v>
      </c>
      <c r="E1864" s="21">
        <v>485.053</v>
      </c>
      <c r="F1864" s="21">
        <v>13.574999999999999</v>
      </c>
      <c r="G1864" s="21">
        <v>1672.9480000000001</v>
      </c>
      <c r="H1864" s="21">
        <v>4911.6459999999997</v>
      </c>
      <c r="I1864" s="21">
        <v>6584.5940000000001</v>
      </c>
      <c r="J1864" s="22">
        <v>3.8500000000000001E-3</v>
      </c>
      <c r="K1864" s="21">
        <v>1.8674540500000001</v>
      </c>
    </row>
    <row r="1865" spans="1:11" s="2" customFormat="1" ht="13.5" customHeight="1">
      <c r="A1865" s="23"/>
      <c r="B1865" s="24"/>
      <c r="C1865" s="24" t="s">
        <v>1627</v>
      </c>
      <c r="D1865" s="24"/>
      <c r="E1865" s="25"/>
      <c r="F1865" s="25"/>
      <c r="G1865" s="25"/>
      <c r="H1865" s="25"/>
      <c r="I1865" s="25"/>
      <c r="J1865" s="26"/>
      <c r="K1865" s="25"/>
    </row>
    <row r="1866" spans="1:11" s="2" customFormat="1" ht="13.5" customHeight="1">
      <c r="A1866" s="27"/>
      <c r="B1866" s="28"/>
      <c r="C1866" s="28" t="s">
        <v>1628</v>
      </c>
      <c r="D1866" s="28"/>
      <c r="E1866" s="29">
        <v>62.8</v>
      </c>
      <c r="F1866" s="29"/>
      <c r="G1866" s="29"/>
      <c r="H1866" s="29"/>
      <c r="I1866" s="29"/>
      <c r="J1866" s="30"/>
      <c r="K1866" s="29"/>
    </row>
    <row r="1867" spans="1:11" s="2" customFormat="1" ht="13.5" customHeight="1">
      <c r="A1867" s="27"/>
      <c r="B1867" s="28"/>
      <c r="C1867" s="28" t="s">
        <v>1629</v>
      </c>
      <c r="D1867" s="28"/>
      <c r="E1867" s="29">
        <v>17.399999999999999</v>
      </c>
      <c r="F1867" s="29"/>
      <c r="G1867" s="29"/>
      <c r="H1867" s="29"/>
      <c r="I1867" s="29"/>
      <c r="J1867" s="30"/>
      <c r="K1867" s="29"/>
    </row>
    <row r="1868" spans="1:11" s="2" customFormat="1" ht="24" customHeight="1">
      <c r="A1868" s="27"/>
      <c r="B1868" s="28"/>
      <c r="C1868" s="28" t="s">
        <v>1630</v>
      </c>
      <c r="D1868" s="28"/>
      <c r="E1868" s="29">
        <v>135.05000000000001</v>
      </c>
      <c r="F1868" s="29"/>
      <c r="G1868" s="29"/>
      <c r="H1868" s="29"/>
      <c r="I1868" s="29"/>
      <c r="J1868" s="30"/>
      <c r="K1868" s="29"/>
    </row>
    <row r="1869" spans="1:11" s="2" customFormat="1" ht="13.5" customHeight="1">
      <c r="A1869" s="27"/>
      <c r="B1869" s="28"/>
      <c r="C1869" s="28" t="s">
        <v>1631</v>
      </c>
      <c r="D1869" s="28"/>
      <c r="E1869" s="29">
        <v>15.58</v>
      </c>
      <c r="F1869" s="29"/>
      <c r="G1869" s="29"/>
      <c r="H1869" s="29"/>
      <c r="I1869" s="29"/>
      <c r="J1869" s="30"/>
      <c r="K1869" s="29"/>
    </row>
    <row r="1870" spans="1:11" s="2" customFormat="1" ht="13.5" customHeight="1">
      <c r="A1870" s="27"/>
      <c r="B1870" s="28"/>
      <c r="C1870" s="28" t="s">
        <v>1632</v>
      </c>
      <c r="D1870" s="28"/>
      <c r="E1870" s="29">
        <v>47.63</v>
      </c>
      <c r="F1870" s="29"/>
      <c r="G1870" s="29"/>
      <c r="H1870" s="29"/>
      <c r="I1870" s="29"/>
      <c r="J1870" s="30"/>
      <c r="K1870" s="29"/>
    </row>
    <row r="1871" spans="1:11" s="2" customFormat="1" ht="13.5" customHeight="1">
      <c r="A1871" s="35"/>
      <c r="B1871" s="36"/>
      <c r="C1871" s="36" t="s">
        <v>199</v>
      </c>
      <c r="D1871" s="36"/>
      <c r="E1871" s="37">
        <v>278.45999999999998</v>
      </c>
      <c r="F1871" s="37"/>
      <c r="G1871" s="37"/>
      <c r="H1871" s="37"/>
      <c r="I1871" s="37"/>
      <c r="J1871" s="38"/>
      <c r="K1871" s="37"/>
    </row>
    <row r="1872" spans="1:11" s="2" customFormat="1" ht="13.5" customHeight="1">
      <c r="A1872" s="23"/>
      <c r="B1872" s="24"/>
      <c r="C1872" s="24" t="s">
        <v>1633</v>
      </c>
      <c r="D1872" s="24"/>
      <c r="E1872" s="25"/>
      <c r="F1872" s="25"/>
      <c r="G1872" s="25"/>
      <c r="H1872" s="25"/>
      <c r="I1872" s="25"/>
      <c r="J1872" s="26"/>
      <c r="K1872" s="25"/>
    </row>
    <row r="1873" spans="1:11" s="2" customFormat="1" ht="13.5" customHeight="1">
      <c r="A1873" s="27"/>
      <c r="B1873" s="28"/>
      <c r="C1873" s="28" t="s">
        <v>1634</v>
      </c>
      <c r="D1873" s="28"/>
      <c r="E1873" s="29">
        <v>5.7549999999999999</v>
      </c>
      <c r="F1873" s="29"/>
      <c r="G1873" s="29"/>
      <c r="H1873" s="29"/>
      <c r="I1873" s="29"/>
      <c r="J1873" s="30"/>
      <c r="K1873" s="29"/>
    </row>
    <row r="1874" spans="1:11" s="2" customFormat="1" ht="24" customHeight="1">
      <c r="A1874" s="27"/>
      <c r="B1874" s="28"/>
      <c r="C1874" s="28" t="s">
        <v>1635</v>
      </c>
      <c r="D1874" s="28"/>
      <c r="E1874" s="29">
        <v>104.34</v>
      </c>
      <c r="F1874" s="29"/>
      <c r="G1874" s="29"/>
      <c r="H1874" s="29"/>
      <c r="I1874" s="29"/>
      <c r="J1874" s="30"/>
      <c r="K1874" s="29"/>
    </row>
    <row r="1875" spans="1:11" s="2" customFormat="1" ht="13.5" customHeight="1">
      <c r="A1875" s="27"/>
      <c r="B1875" s="28"/>
      <c r="C1875" s="28" t="s">
        <v>1636</v>
      </c>
      <c r="D1875" s="28"/>
      <c r="E1875" s="29">
        <v>91.64</v>
      </c>
      <c r="F1875" s="29"/>
      <c r="G1875" s="29"/>
      <c r="H1875" s="29"/>
      <c r="I1875" s="29"/>
      <c r="J1875" s="30"/>
      <c r="K1875" s="29"/>
    </row>
    <row r="1876" spans="1:11" s="2" customFormat="1" ht="13.5" customHeight="1">
      <c r="A1876" s="35"/>
      <c r="B1876" s="36"/>
      <c r="C1876" s="36" t="s">
        <v>199</v>
      </c>
      <c r="D1876" s="36"/>
      <c r="E1876" s="37">
        <v>201.73500000000001</v>
      </c>
      <c r="F1876" s="37"/>
      <c r="G1876" s="37"/>
      <c r="H1876" s="37"/>
      <c r="I1876" s="37"/>
      <c r="J1876" s="38"/>
      <c r="K1876" s="37"/>
    </row>
    <row r="1877" spans="1:11" s="2" customFormat="1" ht="13.5" customHeight="1">
      <c r="A1877" s="23"/>
      <c r="B1877" s="24"/>
      <c r="C1877" s="24" t="s">
        <v>1637</v>
      </c>
      <c r="D1877" s="24"/>
      <c r="E1877" s="25"/>
      <c r="F1877" s="25"/>
      <c r="G1877" s="25"/>
      <c r="H1877" s="25"/>
      <c r="I1877" s="25"/>
      <c r="J1877" s="26"/>
      <c r="K1877" s="25"/>
    </row>
    <row r="1878" spans="1:11" s="2" customFormat="1" ht="13.5" customHeight="1">
      <c r="A1878" s="27"/>
      <c r="B1878" s="28"/>
      <c r="C1878" s="28" t="s">
        <v>1638</v>
      </c>
      <c r="D1878" s="28"/>
      <c r="E1878" s="29">
        <v>4.8579999999999997</v>
      </c>
      <c r="F1878" s="29"/>
      <c r="G1878" s="29"/>
      <c r="H1878" s="29"/>
      <c r="I1878" s="29"/>
      <c r="J1878" s="30"/>
      <c r="K1878" s="29"/>
    </row>
    <row r="1879" spans="1:11" s="2" customFormat="1" ht="13.5" customHeight="1">
      <c r="A1879" s="35"/>
      <c r="B1879" s="36"/>
      <c r="C1879" s="36" t="s">
        <v>199</v>
      </c>
      <c r="D1879" s="36"/>
      <c r="E1879" s="37">
        <v>4.8579999999999997</v>
      </c>
      <c r="F1879" s="37"/>
      <c r="G1879" s="37"/>
      <c r="H1879" s="37"/>
      <c r="I1879" s="37"/>
      <c r="J1879" s="38"/>
      <c r="K1879" s="37"/>
    </row>
    <row r="1880" spans="1:11" s="2" customFormat="1" ht="13.5" customHeight="1">
      <c r="A1880" s="31"/>
      <c r="B1880" s="32"/>
      <c r="C1880" s="32" t="s">
        <v>186</v>
      </c>
      <c r="D1880" s="32"/>
      <c r="E1880" s="33">
        <v>485.053</v>
      </c>
      <c r="F1880" s="33"/>
      <c r="G1880" s="33"/>
      <c r="H1880" s="33"/>
      <c r="I1880" s="33"/>
      <c r="J1880" s="34"/>
      <c r="K1880" s="33"/>
    </row>
    <row r="1881" spans="1:11" s="2" customFormat="1" ht="13.5" customHeight="1">
      <c r="A1881" s="39">
        <v>308</v>
      </c>
      <c r="B1881" s="40" t="s">
        <v>1639</v>
      </c>
      <c r="C1881" s="40" t="s">
        <v>1640</v>
      </c>
      <c r="D1881" s="40" t="s">
        <v>235</v>
      </c>
      <c r="E1881" s="41">
        <v>509.30599999999998</v>
      </c>
      <c r="F1881" s="41">
        <v>12.861000000000001</v>
      </c>
      <c r="G1881" s="41">
        <v>6550.1840000000002</v>
      </c>
      <c r="H1881" s="41">
        <v>0</v>
      </c>
      <c r="I1881" s="41">
        <v>6550.1840000000002</v>
      </c>
      <c r="J1881" s="42">
        <v>1.2E-2</v>
      </c>
      <c r="K1881" s="41">
        <v>6.1116720000000004</v>
      </c>
    </row>
    <row r="1882" spans="1:11" s="2" customFormat="1" ht="13.5" customHeight="1">
      <c r="A1882" s="27"/>
      <c r="B1882" s="28"/>
      <c r="C1882" s="28" t="s">
        <v>1641</v>
      </c>
      <c r="D1882" s="28"/>
      <c r="E1882" s="29">
        <v>509.30599999999998</v>
      </c>
      <c r="F1882" s="29"/>
      <c r="G1882" s="29"/>
      <c r="H1882" s="29"/>
      <c r="I1882" s="29"/>
      <c r="J1882" s="30"/>
      <c r="K1882" s="29"/>
    </row>
    <row r="1883" spans="1:11" s="2" customFormat="1" ht="13.5" customHeight="1">
      <c r="A1883" s="31"/>
      <c r="B1883" s="32"/>
      <c r="C1883" s="32" t="s">
        <v>186</v>
      </c>
      <c r="D1883" s="32"/>
      <c r="E1883" s="33">
        <v>509.30599999999998</v>
      </c>
      <c r="F1883" s="33"/>
      <c r="G1883" s="33"/>
      <c r="H1883" s="33"/>
      <c r="I1883" s="33"/>
      <c r="J1883" s="34"/>
      <c r="K1883" s="33"/>
    </row>
    <row r="1884" spans="1:11" s="2" customFormat="1" ht="24" customHeight="1">
      <c r="A1884" s="19">
        <v>309</v>
      </c>
      <c r="B1884" s="20" t="s">
        <v>1642</v>
      </c>
      <c r="C1884" s="20" t="s">
        <v>1643</v>
      </c>
      <c r="D1884" s="20" t="s">
        <v>235</v>
      </c>
      <c r="E1884" s="21">
        <v>32.31</v>
      </c>
      <c r="F1884" s="21">
        <v>17.725999999999999</v>
      </c>
      <c r="G1884" s="21">
        <v>49.305</v>
      </c>
      <c r="H1884" s="21">
        <v>523.42200000000003</v>
      </c>
      <c r="I1884" s="21">
        <v>572.72699999999998</v>
      </c>
      <c r="J1884" s="22">
        <v>3.7499999999999999E-3</v>
      </c>
      <c r="K1884" s="21">
        <v>0.12116250000000001</v>
      </c>
    </row>
    <row r="1885" spans="1:11" s="2" customFormat="1" ht="13.5" customHeight="1">
      <c r="A1885" s="23"/>
      <c r="B1885" s="24"/>
      <c r="C1885" s="24" t="s">
        <v>1644</v>
      </c>
      <c r="D1885" s="24"/>
      <c r="E1885" s="25"/>
      <c r="F1885" s="25"/>
      <c r="G1885" s="25"/>
      <c r="H1885" s="25"/>
      <c r="I1885" s="25"/>
      <c r="J1885" s="26"/>
      <c r="K1885" s="25"/>
    </row>
    <row r="1886" spans="1:11" s="2" customFormat="1" ht="13.5" customHeight="1">
      <c r="A1886" s="27"/>
      <c r="B1886" s="28"/>
      <c r="C1886" s="28" t="s">
        <v>1645</v>
      </c>
      <c r="D1886" s="28"/>
      <c r="E1886" s="29">
        <v>15.651999999999999</v>
      </c>
      <c r="F1886" s="29"/>
      <c r="G1886" s="29"/>
      <c r="H1886" s="29"/>
      <c r="I1886" s="29"/>
      <c r="J1886" s="30"/>
      <c r="K1886" s="29"/>
    </row>
    <row r="1887" spans="1:11" s="2" customFormat="1" ht="13.5" customHeight="1">
      <c r="A1887" s="27"/>
      <c r="B1887" s="28"/>
      <c r="C1887" s="28" t="s">
        <v>1646</v>
      </c>
      <c r="D1887" s="28"/>
      <c r="E1887" s="29">
        <v>9.8979999999999997</v>
      </c>
      <c r="F1887" s="29"/>
      <c r="G1887" s="29"/>
      <c r="H1887" s="29"/>
      <c r="I1887" s="29"/>
      <c r="J1887" s="30"/>
      <c r="K1887" s="29"/>
    </row>
    <row r="1888" spans="1:11" s="2" customFormat="1" ht="13.5" customHeight="1">
      <c r="A1888" s="27"/>
      <c r="B1888" s="28"/>
      <c r="C1888" s="28" t="s">
        <v>1647</v>
      </c>
      <c r="D1888" s="28"/>
      <c r="E1888" s="29">
        <v>6.76</v>
      </c>
      <c r="F1888" s="29"/>
      <c r="G1888" s="29"/>
      <c r="H1888" s="29"/>
      <c r="I1888" s="29"/>
      <c r="J1888" s="30"/>
      <c r="K1888" s="29"/>
    </row>
    <row r="1889" spans="1:11" s="2" customFormat="1" ht="13.5" customHeight="1">
      <c r="A1889" s="31"/>
      <c r="B1889" s="32"/>
      <c r="C1889" s="32" t="s">
        <v>186</v>
      </c>
      <c r="D1889" s="32"/>
      <c r="E1889" s="33">
        <v>32.31</v>
      </c>
      <c r="F1889" s="33"/>
      <c r="G1889" s="33"/>
      <c r="H1889" s="33"/>
      <c r="I1889" s="33"/>
      <c r="J1889" s="34"/>
      <c r="K1889" s="33"/>
    </row>
    <row r="1890" spans="1:11" s="2" customFormat="1" ht="13.5" customHeight="1">
      <c r="A1890" s="39">
        <v>310</v>
      </c>
      <c r="B1890" s="40" t="s">
        <v>1639</v>
      </c>
      <c r="C1890" s="40" t="s">
        <v>1640</v>
      </c>
      <c r="D1890" s="40" t="s">
        <v>235</v>
      </c>
      <c r="E1890" s="41">
        <v>45.024999999999999</v>
      </c>
      <c r="F1890" s="41">
        <v>12.861000000000001</v>
      </c>
      <c r="G1890" s="41">
        <v>579.06700000000001</v>
      </c>
      <c r="H1890" s="41">
        <v>0</v>
      </c>
      <c r="I1890" s="41">
        <v>579.06700000000001</v>
      </c>
      <c r="J1890" s="42">
        <v>1.2E-2</v>
      </c>
      <c r="K1890" s="41">
        <v>0.5403</v>
      </c>
    </row>
    <row r="1891" spans="1:11" s="2" customFormat="1" ht="13.5" customHeight="1">
      <c r="A1891" s="27"/>
      <c r="B1891" s="28"/>
      <c r="C1891" s="28" t="s">
        <v>1648</v>
      </c>
      <c r="D1891" s="28"/>
      <c r="E1891" s="29">
        <v>7.0979999999999999</v>
      </c>
      <c r="F1891" s="29"/>
      <c r="G1891" s="29"/>
      <c r="H1891" s="29"/>
      <c r="I1891" s="29"/>
      <c r="J1891" s="30"/>
      <c r="K1891" s="29"/>
    </row>
    <row r="1892" spans="1:11" s="2" customFormat="1" ht="13.5" customHeight="1">
      <c r="A1892" s="27"/>
      <c r="B1892" s="28"/>
      <c r="C1892" s="28" t="s">
        <v>1649</v>
      </c>
      <c r="D1892" s="28"/>
      <c r="E1892" s="29">
        <v>20.318000000000001</v>
      </c>
      <c r="F1892" s="29"/>
      <c r="G1892" s="29"/>
      <c r="H1892" s="29"/>
      <c r="I1892" s="29"/>
      <c r="J1892" s="30"/>
      <c r="K1892" s="29"/>
    </row>
    <row r="1893" spans="1:11" s="2" customFormat="1" ht="13.5" customHeight="1">
      <c r="A1893" s="27"/>
      <c r="B1893" s="28"/>
      <c r="C1893" s="28" t="s">
        <v>1650</v>
      </c>
      <c r="D1893" s="28"/>
      <c r="E1893" s="29">
        <v>17.609000000000002</v>
      </c>
      <c r="F1893" s="29"/>
      <c r="G1893" s="29"/>
      <c r="H1893" s="29"/>
      <c r="I1893" s="29"/>
      <c r="J1893" s="30"/>
      <c r="K1893" s="29"/>
    </row>
    <row r="1894" spans="1:11" s="2" customFormat="1" ht="13.5" customHeight="1">
      <c r="A1894" s="31"/>
      <c r="B1894" s="32"/>
      <c r="C1894" s="32" t="s">
        <v>186</v>
      </c>
      <c r="D1894" s="32"/>
      <c r="E1894" s="33">
        <v>45.024999999999999</v>
      </c>
      <c r="F1894" s="33"/>
      <c r="G1894" s="33"/>
      <c r="H1894" s="33"/>
      <c r="I1894" s="33"/>
      <c r="J1894" s="34"/>
      <c r="K1894" s="33"/>
    </row>
    <row r="1895" spans="1:11" s="2" customFormat="1" ht="13.5" customHeight="1">
      <c r="A1895" s="19">
        <v>311</v>
      </c>
      <c r="B1895" s="20" t="s">
        <v>1651</v>
      </c>
      <c r="C1895" s="20" t="s">
        <v>1652</v>
      </c>
      <c r="D1895" s="20" t="s">
        <v>254</v>
      </c>
      <c r="E1895" s="21">
        <v>55.9</v>
      </c>
      <c r="F1895" s="21">
        <v>1.1140000000000001</v>
      </c>
      <c r="G1895" s="21">
        <v>0</v>
      </c>
      <c r="H1895" s="21">
        <v>62.273000000000003</v>
      </c>
      <c r="I1895" s="21">
        <v>62.273000000000003</v>
      </c>
      <c r="J1895" s="22">
        <v>0</v>
      </c>
      <c r="K1895" s="21">
        <v>0</v>
      </c>
    </row>
    <row r="1896" spans="1:11" s="2" customFormat="1" ht="13.5" customHeight="1">
      <c r="A1896" s="27"/>
      <c r="B1896" s="28"/>
      <c r="C1896" s="28" t="s">
        <v>1653</v>
      </c>
      <c r="D1896" s="28"/>
      <c r="E1896" s="29">
        <v>55.9</v>
      </c>
      <c r="F1896" s="29"/>
      <c r="G1896" s="29"/>
      <c r="H1896" s="29"/>
      <c r="I1896" s="29"/>
      <c r="J1896" s="30"/>
      <c r="K1896" s="29"/>
    </row>
    <row r="1897" spans="1:11" s="2" customFormat="1" ht="13.5" customHeight="1">
      <c r="A1897" s="31"/>
      <c r="B1897" s="32"/>
      <c r="C1897" s="32" t="s">
        <v>186</v>
      </c>
      <c r="D1897" s="32"/>
      <c r="E1897" s="33">
        <v>55.9</v>
      </c>
      <c r="F1897" s="33"/>
      <c r="G1897" s="33"/>
      <c r="H1897" s="33"/>
      <c r="I1897" s="33"/>
      <c r="J1897" s="34"/>
      <c r="K1897" s="33"/>
    </row>
    <row r="1898" spans="1:11" s="2" customFormat="1" ht="13.5" customHeight="1">
      <c r="A1898" s="39">
        <v>312</v>
      </c>
      <c r="B1898" s="40" t="s">
        <v>1654</v>
      </c>
      <c r="C1898" s="40" t="s">
        <v>1655</v>
      </c>
      <c r="D1898" s="40" t="s">
        <v>572</v>
      </c>
      <c r="E1898" s="41">
        <v>43</v>
      </c>
      <c r="F1898" s="41">
        <v>5.45</v>
      </c>
      <c r="G1898" s="41">
        <v>234.35</v>
      </c>
      <c r="H1898" s="41">
        <v>0</v>
      </c>
      <c r="I1898" s="41">
        <v>234.35</v>
      </c>
      <c r="J1898" s="42">
        <v>6.4999999999999997E-4</v>
      </c>
      <c r="K1898" s="41">
        <v>2.7949999999999999E-2</v>
      </c>
    </row>
    <row r="1899" spans="1:11" s="2" customFormat="1" ht="13.5" customHeight="1">
      <c r="A1899" s="31"/>
      <c r="B1899" s="32"/>
      <c r="C1899" s="32" t="s">
        <v>1656</v>
      </c>
      <c r="D1899" s="32"/>
      <c r="E1899" s="33">
        <v>43</v>
      </c>
      <c r="F1899" s="33"/>
      <c r="G1899" s="33"/>
      <c r="H1899" s="33"/>
      <c r="I1899" s="33"/>
      <c r="J1899" s="34"/>
      <c r="K1899" s="33"/>
    </row>
    <row r="1900" spans="1:11" s="2" customFormat="1" ht="13.5" customHeight="1">
      <c r="A1900" s="19">
        <v>313</v>
      </c>
      <c r="B1900" s="20" t="s">
        <v>1657</v>
      </c>
      <c r="C1900" s="20" t="s">
        <v>1658</v>
      </c>
      <c r="D1900" s="20" t="s">
        <v>254</v>
      </c>
      <c r="E1900" s="21">
        <v>297.88</v>
      </c>
      <c r="F1900" s="21">
        <v>2.6970000000000001</v>
      </c>
      <c r="G1900" s="21">
        <v>134.34399999999999</v>
      </c>
      <c r="H1900" s="21">
        <v>669.03800000000001</v>
      </c>
      <c r="I1900" s="21">
        <v>803.38199999999995</v>
      </c>
      <c r="J1900" s="22">
        <v>3.4299999999999999E-3</v>
      </c>
      <c r="K1900" s="21">
        <v>1.0217284</v>
      </c>
    </row>
    <row r="1901" spans="1:11" s="2" customFormat="1" ht="13.5" customHeight="1">
      <c r="A1901" s="23"/>
      <c r="B1901" s="24"/>
      <c r="C1901" s="24" t="s">
        <v>300</v>
      </c>
      <c r="D1901" s="24"/>
      <c r="E1901" s="25"/>
      <c r="F1901" s="25"/>
      <c r="G1901" s="25"/>
      <c r="H1901" s="25"/>
      <c r="I1901" s="25"/>
      <c r="J1901" s="26"/>
      <c r="K1901" s="25"/>
    </row>
    <row r="1902" spans="1:11" s="2" customFormat="1" ht="13.5" customHeight="1">
      <c r="A1902" s="27"/>
      <c r="B1902" s="28"/>
      <c r="C1902" s="28" t="s">
        <v>1659</v>
      </c>
      <c r="D1902" s="28"/>
      <c r="E1902" s="29">
        <v>2.35</v>
      </c>
      <c r="F1902" s="29"/>
      <c r="G1902" s="29"/>
      <c r="H1902" s="29"/>
      <c r="I1902" s="29"/>
      <c r="J1902" s="30"/>
      <c r="K1902" s="29"/>
    </row>
    <row r="1903" spans="1:11" s="2" customFormat="1" ht="24" customHeight="1">
      <c r="A1903" s="27"/>
      <c r="B1903" s="28"/>
      <c r="C1903" s="28" t="s">
        <v>1660</v>
      </c>
      <c r="D1903" s="28"/>
      <c r="E1903" s="29">
        <v>30.75</v>
      </c>
      <c r="F1903" s="29"/>
      <c r="G1903" s="29"/>
      <c r="H1903" s="29"/>
      <c r="I1903" s="29"/>
      <c r="J1903" s="30"/>
      <c r="K1903" s="29"/>
    </row>
    <row r="1904" spans="1:11" s="2" customFormat="1" ht="13.5" customHeight="1">
      <c r="A1904" s="27"/>
      <c r="B1904" s="28"/>
      <c r="C1904" s="28" t="s">
        <v>1661</v>
      </c>
      <c r="D1904" s="28"/>
      <c r="E1904" s="29">
        <v>3.65</v>
      </c>
      <c r="F1904" s="29"/>
      <c r="G1904" s="29"/>
      <c r="H1904" s="29"/>
      <c r="I1904" s="29"/>
      <c r="J1904" s="30"/>
      <c r="K1904" s="29"/>
    </row>
    <row r="1905" spans="1:11" s="2" customFormat="1" ht="13.5" customHeight="1">
      <c r="A1905" s="27"/>
      <c r="B1905" s="28"/>
      <c r="C1905" s="28" t="s">
        <v>1662</v>
      </c>
      <c r="D1905" s="28"/>
      <c r="E1905" s="29">
        <v>10.199999999999999</v>
      </c>
      <c r="F1905" s="29"/>
      <c r="G1905" s="29"/>
      <c r="H1905" s="29"/>
      <c r="I1905" s="29"/>
      <c r="J1905" s="30"/>
      <c r="K1905" s="29"/>
    </row>
    <row r="1906" spans="1:11" s="2" customFormat="1" ht="13.5" customHeight="1">
      <c r="A1906" s="27"/>
      <c r="B1906" s="28"/>
      <c r="C1906" s="28" t="s">
        <v>1663</v>
      </c>
      <c r="D1906" s="28"/>
      <c r="E1906" s="29">
        <v>2.35</v>
      </c>
      <c r="F1906" s="29"/>
      <c r="G1906" s="29"/>
      <c r="H1906" s="29"/>
      <c r="I1906" s="29"/>
      <c r="J1906" s="30"/>
      <c r="K1906" s="29"/>
    </row>
    <row r="1907" spans="1:11" s="2" customFormat="1" ht="13.5" customHeight="1">
      <c r="A1907" s="27"/>
      <c r="B1907" s="28"/>
      <c r="C1907" s="28" t="s">
        <v>1664</v>
      </c>
      <c r="D1907" s="28"/>
      <c r="E1907" s="29">
        <v>30.4</v>
      </c>
      <c r="F1907" s="29"/>
      <c r="G1907" s="29"/>
      <c r="H1907" s="29"/>
      <c r="I1907" s="29"/>
      <c r="J1907" s="30"/>
      <c r="K1907" s="29"/>
    </row>
    <row r="1908" spans="1:11" s="2" customFormat="1" ht="13.5" customHeight="1">
      <c r="A1908" s="27"/>
      <c r="B1908" s="28"/>
      <c r="C1908" s="28" t="s">
        <v>1665</v>
      </c>
      <c r="D1908" s="28"/>
      <c r="E1908" s="29">
        <v>24.5</v>
      </c>
      <c r="F1908" s="29"/>
      <c r="G1908" s="29"/>
      <c r="H1908" s="29"/>
      <c r="I1908" s="29"/>
      <c r="J1908" s="30"/>
      <c r="K1908" s="29"/>
    </row>
    <row r="1909" spans="1:11" s="2" customFormat="1" ht="13.5" customHeight="1">
      <c r="A1909" s="27"/>
      <c r="B1909" s="28"/>
      <c r="C1909" s="28" t="s">
        <v>1666</v>
      </c>
      <c r="D1909" s="28"/>
      <c r="E1909" s="29">
        <v>7.2</v>
      </c>
      <c r="F1909" s="29"/>
      <c r="G1909" s="29"/>
      <c r="H1909" s="29"/>
      <c r="I1909" s="29"/>
      <c r="J1909" s="30"/>
      <c r="K1909" s="29"/>
    </row>
    <row r="1910" spans="1:11" s="2" customFormat="1" ht="13.5" customHeight="1">
      <c r="A1910" s="27"/>
      <c r="B1910" s="28"/>
      <c r="C1910" s="28" t="s">
        <v>1667</v>
      </c>
      <c r="D1910" s="28"/>
      <c r="E1910" s="29">
        <v>15.6</v>
      </c>
      <c r="F1910" s="29"/>
      <c r="G1910" s="29"/>
      <c r="H1910" s="29"/>
      <c r="I1910" s="29"/>
      <c r="J1910" s="30"/>
      <c r="K1910" s="29"/>
    </row>
    <row r="1911" spans="1:11" s="2" customFormat="1" ht="13.5" customHeight="1">
      <c r="A1911" s="27"/>
      <c r="B1911" s="28"/>
      <c r="C1911" s="28" t="s">
        <v>1668</v>
      </c>
      <c r="D1911" s="28"/>
      <c r="E1911" s="29">
        <v>8.5</v>
      </c>
      <c r="F1911" s="29"/>
      <c r="G1911" s="29"/>
      <c r="H1911" s="29"/>
      <c r="I1911" s="29"/>
      <c r="J1911" s="30"/>
      <c r="K1911" s="29"/>
    </row>
    <row r="1912" spans="1:11" s="2" customFormat="1" ht="13.5" customHeight="1">
      <c r="A1912" s="27"/>
      <c r="B1912" s="28"/>
      <c r="C1912" s="28" t="s">
        <v>1669</v>
      </c>
      <c r="D1912" s="28"/>
      <c r="E1912" s="29">
        <v>13.95</v>
      </c>
      <c r="F1912" s="29"/>
      <c r="G1912" s="29"/>
      <c r="H1912" s="29"/>
      <c r="I1912" s="29"/>
      <c r="J1912" s="30"/>
      <c r="K1912" s="29"/>
    </row>
    <row r="1913" spans="1:11" s="2" customFormat="1" ht="13.5" customHeight="1">
      <c r="A1913" s="35"/>
      <c r="B1913" s="36"/>
      <c r="C1913" s="36" t="s">
        <v>199</v>
      </c>
      <c r="D1913" s="36"/>
      <c r="E1913" s="37">
        <v>149.44999999999999</v>
      </c>
      <c r="F1913" s="37"/>
      <c r="G1913" s="37"/>
      <c r="H1913" s="37"/>
      <c r="I1913" s="37"/>
      <c r="J1913" s="38"/>
      <c r="K1913" s="37"/>
    </row>
    <row r="1914" spans="1:11" s="2" customFormat="1" ht="13.5" customHeight="1">
      <c r="A1914" s="23"/>
      <c r="B1914" s="24"/>
      <c r="C1914" s="24" t="s">
        <v>443</v>
      </c>
      <c r="D1914" s="24"/>
      <c r="E1914" s="25"/>
      <c r="F1914" s="25"/>
      <c r="G1914" s="25"/>
      <c r="H1914" s="25"/>
      <c r="I1914" s="25"/>
      <c r="J1914" s="26"/>
      <c r="K1914" s="25"/>
    </row>
    <row r="1915" spans="1:11" s="2" customFormat="1" ht="13.5" customHeight="1">
      <c r="A1915" s="27"/>
      <c r="B1915" s="28"/>
      <c r="C1915" s="28" t="s">
        <v>1670</v>
      </c>
      <c r="D1915" s="28"/>
      <c r="E1915" s="29">
        <v>3.98</v>
      </c>
      <c r="F1915" s="29"/>
      <c r="G1915" s="29"/>
      <c r="H1915" s="29"/>
      <c r="I1915" s="29"/>
      <c r="J1915" s="30"/>
      <c r="K1915" s="29"/>
    </row>
    <row r="1916" spans="1:11" s="2" customFormat="1" ht="13.5" customHeight="1">
      <c r="A1916" s="27"/>
      <c r="B1916" s="28"/>
      <c r="C1916" s="28" t="s">
        <v>1671</v>
      </c>
      <c r="D1916" s="28"/>
      <c r="E1916" s="29">
        <v>53.4</v>
      </c>
      <c r="F1916" s="29"/>
      <c r="G1916" s="29"/>
      <c r="H1916" s="29"/>
      <c r="I1916" s="29"/>
      <c r="J1916" s="30"/>
      <c r="K1916" s="29"/>
    </row>
    <row r="1917" spans="1:11" s="2" customFormat="1" ht="13.5" customHeight="1">
      <c r="A1917" s="27"/>
      <c r="B1917" s="28"/>
      <c r="C1917" s="28" t="s">
        <v>1672</v>
      </c>
      <c r="D1917" s="28"/>
      <c r="E1917" s="29">
        <v>16.7</v>
      </c>
      <c r="F1917" s="29"/>
      <c r="G1917" s="29"/>
      <c r="H1917" s="29"/>
      <c r="I1917" s="29"/>
      <c r="J1917" s="30"/>
      <c r="K1917" s="29"/>
    </row>
    <row r="1918" spans="1:11" s="2" customFormat="1" ht="13.5" customHeight="1">
      <c r="A1918" s="27"/>
      <c r="B1918" s="28"/>
      <c r="C1918" s="28" t="s">
        <v>1673</v>
      </c>
      <c r="D1918" s="28"/>
      <c r="E1918" s="29">
        <v>6.8</v>
      </c>
      <c r="F1918" s="29"/>
      <c r="G1918" s="29"/>
      <c r="H1918" s="29"/>
      <c r="I1918" s="29"/>
      <c r="J1918" s="30"/>
      <c r="K1918" s="29"/>
    </row>
    <row r="1919" spans="1:11" s="2" customFormat="1" ht="13.5" customHeight="1">
      <c r="A1919" s="27"/>
      <c r="B1919" s="28"/>
      <c r="C1919" s="28" t="s">
        <v>1674</v>
      </c>
      <c r="D1919" s="28"/>
      <c r="E1919" s="29">
        <v>13.2</v>
      </c>
      <c r="F1919" s="29"/>
      <c r="G1919" s="29"/>
      <c r="H1919" s="29"/>
      <c r="I1919" s="29"/>
      <c r="J1919" s="30"/>
      <c r="K1919" s="29"/>
    </row>
    <row r="1920" spans="1:11" s="2" customFormat="1" ht="13.5" customHeight="1">
      <c r="A1920" s="27"/>
      <c r="B1920" s="28"/>
      <c r="C1920" s="28" t="s">
        <v>1675</v>
      </c>
      <c r="D1920" s="28"/>
      <c r="E1920" s="29">
        <v>20.5</v>
      </c>
      <c r="F1920" s="29"/>
      <c r="G1920" s="29"/>
      <c r="H1920" s="29"/>
      <c r="I1920" s="29"/>
      <c r="J1920" s="30"/>
      <c r="K1920" s="29"/>
    </row>
    <row r="1921" spans="1:11" s="2" customFormat="1" ht="13.5" customHeight="1">
      <c r="A1921" s="27"/>
      <c r="B1921" s="28"/>
      <c r="C1921" s="28" t="s">
        <v>1676</v>
      </c>
      <c r="D1921" s="28"/>
      <c r="E1921" s="29">
        <v>17.5</v>
      </c>
      <c r="F1921" s="29"/>
      <c r="G1921" s="29"/>
      <c r="H1921" s="29"/>
      <c r="I1921" s="29"/>
      <c r="J1921" s="30"/>
      <c r="K1921" s="29"/>
    </row>
    <row r="1922" spans="1:11" s="2" customFormat="1" ht="13.5" customHeight="1">
      <c r="A1922" s="35"/>
      <c r="B1922" s="36"/>
      <c r="C1922" s="36" t="s">
        <v>199</v>
      </c>
      <c r="D1922" s="36"/>
      <c r="E1922" s="37">
        <v>132.08000000000001</v>
      </c>
      <c r="F1922" s="37"/>
      <c r="G1922" s="37"/>
      <c r="H1922" s="37"/>
      <c r="I1922" s="37"/>
      <c r="J1922" s="38"/>
      <c r="K1922" s="37"/>
    </row>
    <row r="1923" spans="1:11" s="2" customFormat="1" ht="13.5" customHeight="1">
      <c r="A1923" s="23"/>
      <c r="B1923" s="24"/>
      <c r="C1923" s="24" t="s">
        <v>539</v>
      </c>
      <c r="D1923" s="24"/>
      <c r="E1923" s="25"/>
      <c r="F1923" s="25"/>
      <c r="G1923" s="25"/>
      <c r="H1923" s="25"/>
      <c r="I1923" s="25"/>
      <c r="J1923" s="26"/>
      <c r="K1923" s="25"/>
    </row>
    <row r="1924" spans="1:11" s="2" customFormat="1" ht="13.5" customHeight="1">
      <c r="A1924" s="27"/>
      <c r="B1924" s="28"/>
      <c r="C1924" s="28" t="s">
        <v>1677</v>
      </c>
      <c r="D1924" s="28"/>
      <c r="E1924" s="29">
        <v>5.35</v>
      </c>
      <c r="F1924" s="29"/>
      <c r="G1924" s="29"/>
      <c r="H1924" s="29"/>
      <c r="I1924" s="29"/>
      <c r="J1924" s="30"/>
      <c r="K1924" s="29"/>
    </row>
    <row r="1925" spans="1:11" s="2" customFormat="1" ht="13.5" customHeight="1">
      <c r="A1925" s="35"/>
      <c r="B1925" s="36"/>
      <c r="C1925" s="36" t="s">
        <v>199</v>
      </c>
      <c r="D1925" s="36"/>
      <c r="E1925" s="37">
        <v>5.35</v>
      </c>
      <c r="F1925" s="37"/>
      <c r="G1925" s="37"/>
      <c r="H1925" s="37"/>
      <c r="I1925" s="37"/>
      <c r="J1925" s="38"/>
      <c r="K1925" s="37"/>
    </row>
    <row r="1926" spans="1:11" s="2" customFormat="1" ht="13.5" customHeight="1">
      <c r="A1926" s="27"/>
      <c r="B1926" s="28"/>
      <c r="C1926" s="28" t="s">
        <v>1678</v>
      </c>
      <c r="D1926" s="28"/>
      <c r="E1926" s="29">
        <v>11</v>
      </c>
      <c r="F1926" s="29"/>
      <c r="G1926" s="29"/>
      <c r="H1926" s="29"/>
      <c r="I1926" s="29"/>
      <c r="J1926" s="30"/>
      <c r="K1926" s="29"/>
    </row>
    <row r="1927" spans="1:11" s="2" customFormat="1" ht="13.5" customHeight="1">
      <c r="A1927" s="35"/>
      <c r="B1927" s="36"/>
      <c r="C1927" s="36" t="s">
        <v>199</v>
      </c>
      <c r="D1927" s="36"/>
      <c r="E1927" s="37">
        <v>11</v>
      </c>
      <c r="F1927" s="37"/>
      <c r="G1927" s="37"/>
      <c r="H1927" s="37"/>
      <c r="I1927" s="37"/>
      <c r="J1927" s="38"/>
      <c r="K1927" s="37"/>
    </row>
    <row r="1928" spans="1:11" s="2" customFormat="1" ht="13.5" customHeight="1">
      <c r="A1928" s="31"/>
      <c r="B1928" s="32"/>
      <c r="C1928" s="32" t="s">
        <v>186</v>
      </c>
      <c r="D1928" s="32"/>
      <c r="E1928" s="33">
        <v>297.88</v>
      </c>
      <c r="F1928" s="33"/>
      <c r="G1928" s="33"/>
      <c r="H1928" s="33"/>
      <c r="I1928" s="33"/>
      <c r="J1928" s="34"/>
      <c r="K1928" s="33"/>
    </row>
    <row r="1929" spans="1:11" s="2" customFormat="1" ht="24" customHeight="1">
      <c r="A1929" s="19">
        <v>314</v>
      </c>
      <c r="B1929" s="20" t="s">
        <v>1679</v>
      </c>
      <c r="C1929" s="20" t="s">
        <v>1680</v>
      </c>
      <c r="D1929" s="20" t="s">
        <v>254</v>
      </c>
      <c r="E1929" s="21">
        <v>18.611000000000001</v>
      </c>
      <c r="F1929" s="21">
        <v>3.3340000000000001</v>
      </c>
      <c r="G1929" s="21">
        <v>8.3940000000000001</v>
      </c>
      <c r="H1929" s="21">
        <v>53.655000000000001</v>
      </c>
      <c r="I1929" s="21">
        <v>62.048999999999999</v>
      </c>
      <c r="J1929" s="22">
        <v>3.4299999999999999E-3</v>
      </c>
      <c r="K1929" s="21">
        <v>6.3835729999999993E-2</v>
      </c>
    </row>
    <row r="1930" spans="1:11" s="2" customFormat="1" ht="13.5" customHeight="1">
      <c r="A1930" s="27"/>
      <c r="B1930" s="28"/>
      <c r="C1930" s="28" t="s">
        <v>1681</v>
      </c>
      <c r="D1930" s="28"/>
      <c r="E1930" s="29">
        <v>18.611000000000001</v>
      </c>
      <c r="F1930" s="29"/>
      <c r="G1930" s="29"/>
      <c r="H1930" s="29"/>
      <c r="I1930" s="29"/>
      <c r="J1930" s="30"/>
      <c r="K1930" s="29"/>
    </row>
    <row r="1931" spans="1:11" s="2" customFormat="1" ht="13.5" customHeight="1">
      <c r="A1931" s="31"/>
      <c r="B1931" s="32"/>
      <c r="C1931" s="32" t="s">
        <v>186</v>
      </c>
      <c r="D1931" s="32"/>
      <c r="E1931" s="33">
        <v>18.611000000000001</v>
      </c>
      <c r="F1931" s="33"/>
      <c r="G1931" s="33"/>
      <c r="H1931" s="33"/>
      <c r="I1931" s="33"/>
      <c r="J1931" s="34"/>
      <c r="K1931" s="33"/>
    </row>
    <row r="1932" spans="1:11" s="2" customFormat="1" ht="13.5" customHeight="1">
      <c r="A1932" s="39">
        <v>315</v>
      </c>
      <c r="B1932" s="40" t="s">
        <v>1639</v>
      </c>
      <c r="C1932" s="40" t="s">
        <v>1640</v>
      </c>
      <c r="D1932" s="40" t="s">
        <v>235</v>
      </c>
      <c r="E1932" s="41">
        <v>34.984999999999999</v>
      </c>
      <c r="F1932" s="41">
        <v>12.861000000000001</v>
      </c>
      <c r="G1932" s="41">
        <v>449.94200000000001</v>
      </c>
      <c r="H1932" s="41">
        <v>0</v>
      </c>
      <c r="I1932" s="41">
        <v>449.94200000000001</v>
      </c>
      <c r="J1932" s="42">
        <v>1.2E-2</v>
      </c>
      <c r="K1932" s="41">
        <v>0.41982000000000003</v>
      </c>
    </row>
    <row r="1933" spans="1:11" s="2" customFormat="1" ht="13.5" customHeight="1">
      <c r="A1933" s="27"/>
      <c r="B1933" s="28"/>
      <c r="C1933" s="28" t="s">
        <v>1682</v>
      </c>
      <c r="D1933" s="28"/>
      <c r="E1933" s="29">
        <v>34.984999999999999</v>
      </c>
      <c r="F1933" s="29"/>
      <c r="G1933" s="29"/>
      <c r="H1933" s="29"/>
      <c r="I1933" s="29"/>
      <c r="J1933" s="30"/>
      <c r="K1933" s="29"/>
    </row>
    <row r="1934" spans="1:11" s="2" customFormat="1" ht="13.5" customHeight="1">
      <c r="A1934" s="31"/>
      <c r="B1934" s="32"/>
      <c r="C1934" s="32" t="s">
        <v>186</v>
      </c>
      <c r="D1934" s="32"/>
      <c r="E1934" s="33">
        <v>34.984999999999999</v>
      </c>
      <c r="F1934" s="33"/>
      <c r="G1934" s="33"/>
      <c r="H1934" s="33"/>
      <c r="I1934" s="33"/>
      <c r="J1934" s="34"/>
      <c r="K1934" s="33"/>
    </row>
    <row r="1935" spans="1:11" s="2" customFormat="1" ht="28.5" customHeight="1">
      <c r="A1935" s="15"/>
      <c r="B1935" s="16" t="s">
        <v>156</v>
      </c>
      <c r="C1935" s="16" t="s">
        <v>157</v>
      </c>
      <c r="D1935" s="16"/>
      <c r="E1935" s="17"/>
      <c r="F1935" s="17"/>
      <c r="G1935" s="17">
        <v>10859.736999999999</v>
      </c>
      <c r="H1935" s="17">
        <v>6316.9009999999998</v>
      </c>
      <c r="I1935" s="17">
        <v>17176.637999999999</v>
      </c>
      <c r="J1935" s="18"/>
      <c r="K1935" s="17">
        <v>12.706376499999999</v>
      </c>
    </row>
    <row r="1936" spans="1:11" s="2" customFormat="1" ht="24" customHeight="1">
      <c r="A1936" s="19">
        <v>316</v>
      </c>
      <c r="B1936" s="20" t="s">
        <v>1683</v>
      </c>
      <c r="C1936" s="20" t="s">
        <v>1684</v>
      </c>
      <c r="D1936" s="20" t="s">
        <v>235</v>
      </c>
      <c r="E1936" s="21">
        <v>499.29</v>
      </c>
      <c r="F1936" s="21">
        <v>15.989000000000001</v>
      </c>
      <c r="G1936" s="21">
        <v>1676.117</v>
      </c>
      <c r="H1936" s="21">
        <v>6307.0309999999999</v>
      </c>
      <c r="I1936" s="21">
        <v>7983.1480000000001</v>
      </c>
      <c r="J1936" s="22">
        <v>3.3500000000000001E-3</v>
      </c>
      <c r="K1936" s="21">
        <v>1.6726215</v>
      </c>
    </row>
    <row r="1937" spans="1:11" s="2" customFormat="1" ht="13.5" customHeight="1">
      <c r="A1937" s="23"/>
      <c r="B1937" s="24"/>
      <c r="C1937" s="24" t="s">
        <v>1685</v>
      </c>
      <c r="D1937" s="24"/>
      <c r="E1937" s="25"/>
      <c r="F1937" s="25"/>
      <c r="G1937" s="25"/>
      <c r="H1937" s="25"/>
      <c r="I1937" s="25"/>
      <c r="J1937" s="26"/>
      <c r="K1937" s="25"/>
    </row>
    <row r="1938" spans="1:11" s="2" customFormat="1" ht="13.5" customHeight="1">
      <c r="A1938" s="23"/>
      <c r="B1938" s="24"/>
      <c r="C1938" s="24" t="s">
        <v>300</v>
      </c>
      <c r="D1938" s="24"/>
      <c r="E1938" s="25"/>
      <c r="F1938" s="25"/>
      <c r="G1938" s="25"/>
      <c r="H1938" s="25"/>
      <c r="I1938" s="25"/>
      <c r="J1938" s="26"/>
      <c r="K1938" s="25"/>
    </row>
    <row r="1939" spans="1:11" s="2" customFormat="1" ht="13.5" customHeight="1">
      <c r="A1939" s="27"/>
      <c r="B1939" s="28"/>
      <c r="C1939" s="28" t="s">
        <v>1686</v>
      </c>
      <c r="D1939" s="28"/>
      <c r="E1939" s="29">
        <v>10.44</v>
      </c>
      <c r="F1939" s="29"/>
      <c r="G1939" s="29"/>
      <c r="H1939" s="29"/>
      <c r="I1939" s="29"/>
      <c r="J1939" s="30"/>
      <c r="K1939" s="29"/>
    </row>
    <row r="1940" spans="1:11" s="2" customFormat="1" ht="34.5" customHeight="1">
      <c r="A1940" s="27"/>
      <c r="B1940" s="28"/>
      <c r="C1940" s="28" t="s">
        <v>1687</v>
      </c>
      <c r="D1940" s="28"/>
      <c r="E1940" s="29">
        <v>33.865000000000002</v>
      </c>
      <c r="F1940" s="29"/>
      <c r="G1940" s="29"/>
      <c r="H1940" s="29"/>
      <c r="I1940" s="29"/>
      <c r="J1940" s="30"/>
      <c r="K1940" s="29"/>
    </row>
    <row r="1941" spans="1:11" s="2" customFormat="1" ht="13.5" customHeight="1">
      <c r="A1941" s="27"/>
      <c r="B1941" s="28"/>
      <c r="C1941" s="28" t="s">
        <v>1688</v>
      </c>
      <c r="D1941" s="28"/>
      <c r="E1941" s="29">
        <v>7.2</v>
      </c>
      <c r="F1941" s="29"/>
      <c r="G1941" s="29"/>
      <c r="H1941" s="29"/>
      <c r="I1941" s="29"/>
      <c r="J1941" s="30"/>
      <c r="K1941" s="29"/>
    </row>
    <row r="1942" spans="1:11" s="2" customFormat="1" ht="13.5" customHeight="1">
      <c r="A1942" s="27"/>
      <c r="B1942" s="28"/>
      <c r="C1942" s="28" t="s">
        <v>1689</v>
      </c>
      <c r="D1942" s="28"/>
      <c r="E1942" s="29">
        <v>8.8800000000000008</v>
      </c>
      <c r="F1942" s="29"/>
      <c r="G1942" s="29"/>
      <c r="H1942" s="29"/>
      <c r="I1942" s="29"/>
      <c r="J1942" s="30"/>
      <c r="K1942" s="29"/>
    </row>
    <row r="1943" spans="1:11" s="2" customFormat="1" ht="13.5" customHeight="1">
      <c r="A1943" s="27"/>
      <c r="B1943" s="28"/>
      <c r="C1943" s="28" t="s">
        <v>1690</v>
      </c>
      <c r="D1943" s="28"/>
      <c r="E1943" s="29">
        <v>14</v>
      </c>
      <c r="F1943" s="29"/>
      <c r="G1943" s="29"/>
      <c r="H1943" s="29"/>
      <c r="I1943" s="29"/>
      <c r="J1943" s="30"/>
      <c r="K1943" s="29"/>
    </row>
    <row r="1944" spans="1:11" s="2" customFormat="1" ht="13.5" customHeight="1">
      <c r="A1944" s="27"/>
      <c r="B1944" s="28"/>
      <c r="C1944" s="28" t="s">
        <v>1691</v>
      </c>
      <c r="D1944" s="28"/>
      <c r="E1944" s="29">
        <v>8.8800000000000008</v>
      </c>
      <c r="F1944" s="29"/>
      <c r="G1944" s="29"/>
      <c r="H1944" s="29"/>
      <c r="I1944" s="29"/>
      <c r="J1944" s="30"/>
      <c r="K1944" s="29"/>
    </row>
    <row r="1945" spans="1:11" s="2" customFormat="1" ht="13.5" customHeight="1">
      <c r="A1945" s="27"/>
      <c r="B1945" s="28"/>
      <c r="C1945" s="28" t="s">
        <v>1692</v>
      </c>
      <c r="D1945" s="28"/>
      <c r="E1945" s="29">
        <v>5.3250000000000002</v>
      </c>
      <c r="F1945" s="29"/>
      <c r="G1945" s="29"/>
      <c r="H1945" s="29"/>
      <c r="I1945" s="29"/>
      <c r="J1945" s="30"/>
      <c r="K1945" s="29"/>
    </row>
    <row r="1946" spans="1:11" s="2" customFormat="1" ht="13.5" customHeight="1">
      <c r="A1946" s="27"/>
      <c r="B1946" s="28"/>
      <c r="C1946" s="28" t="s">
        <v>1693</v>
      </c>
      <c r="D1946" s="28"/>
      <c r="E1946" s="29">
        <v>10.863</v>
      </c>
      <c r="F1946" s="29"/>
      <c r="G1946" s="29"/>
      <c r="H1946" s="29"/>
      <c r="I1946" s="29"/>
      <c r="J1946" s="30"/>
      <c r="K1946" s="29"/>
    </row>
    <row r="1947" spans="1:11" s="2" customFormat="1" ht="13.5" customHeight="1">
      <c r="A1947" s="27"/>
      <c r="B1947" s="28"/>
      <c r="C1947" s="28" t="s">
        <v>1694</v>
      </c>
      <c r="D1947" s="28"/>
      <c r="E1947" s="29">
        <v>22.954999999999998</v>
      </c>
      <c r="F1947" s="29"/>
      <c r="G1947" s="29"/>
      <c r="H1947" s="29"/>
      <c r="I1947" s="29"/>
      <c r="J1947" s="30"/>
      <c r="K1947" s="29"/>
    </row>
    <row r="1948" spans="1:11" s="2" customFormat="1" ht="13.5" customHeight="1">
      <c r="A1948" s="27"/>
      <c r="B1948" s="28"/>
      <c r="C1948" s="28" t="s">
        <v>1695</v>
      </c>
      <c r="D1948" s="28"/>
      <c r="E1948" s="29">
        <v>6.4249999999999998</v>
      </c>
      <c r="F1948" s="29"/>
      <c r="G1948" s="29"/>
      <c r="H1948" s="29"/>
      <c r="I1948" s="29"/>
      <c r="J1948" s="30"/>
      <c r="K1948" s="29"/>
    </row>
    <row r="1949" spans="1:11" s="2" customFormat="1" ht="13.5" customHeight="1">
      <c r="A1949" s="27"/>
      <c r="B1949" s="28"/>
      <c r="C1949" s="28" t="s">
        <v>1696</v>
      </c>
      <c r="D1949" s="28"/>
      <c r="E1949" s="29">
        <v>8.8350000000000009</v>
      </c>
      <c r="F1949" s="29"/>
      <c r="G1949" s="29"/>
      <c r="H1949" s="29"/>
      <c r="I1949" s="29"/>
      <c r="J1949" s="30"/>
      <c r="K1949" s="29"/>
    </row>
    <row r="1950" spans="1:11" s="2" customFormat="1" ht="13.5" customHeight="1">
      <c r="A1950" s="27"/>
      <c r="B1950" s="28"/>
      <c r="C1950" s="28" t="s">
        <v>1697</v>
      </c>
      <c r="D1950" s="28"/>
      <c r="E1950" s="29">
        <v>12.68</v>
      </c>
      <c r="F1950" s="29"/>
      <c r="G1950" s="29"/>
      <c r="H1950" s="29"/>
      <c r="I1950" s="29"/>
      <c r="J1950" s="30"/>
      <c r="K1950" s="29"/>
    </row>
    <row r="1951" spans="1:11" s="2" customFormat="1" ht="13.5" customHeight="1">
      <c r="A1951" s="27"/>
      <c r="B1951" s="28"/>
      <c r="C1951" s="28" t="s">
        <v>1698</v>
      </c>
      <c r="D1951" s="28"/>
      <c r="E1951" s="29">
        <v>10.863</v>
      </c>
      <c r="F1951" s="29"/>
      <c r="G1951" s="29"/>
      <c r="H1951" s="29"/>
      <c r="I1951" s="29"/>
      <c r="J1951" s="30"/>
      <c r="K1951" s="29"/>
    </row>
    <row r="1952" spans="1:11" s="2" customFormat="1" ht="13.5" customHeight="1">
      <c r="A1952" s="27"/>
      <c r="B1952" s="28"/>
      <c r="C1952" s="28" t="s">
        <v>1699</v>
      </c>
      <c r="D1952" s="28"/>
      <c r="E1952" s="29">
        <v>14.22</v>
      </c>
      <c r="F1952" s="29"/>
      <c r="G1952" s="29"/>
      <c r="H1952" s="29"/>
      <c r="I1952" s="29"/>
      <c r="J1952" s="30"/>
      <c r="K1952" s="29"/>
    </row>
    <row r="1953" spans="1:11" s="2" customFormat="1" ht="13.5" customHeight="1">
      <c r="A1953" s="27"/>
      <c r="B1953" s="28"/>
      <c r="C1953" s="28" t="s">
        <v>1700</v>
      </c>
      <c r="D1953" s="28"/>
      <c r="E1953" s="29">
        <v>22.725000000000001</v>
      </c>
      <c r="F1953" s="29"/>
      <c r="G1953" s="29"/>
      <c r="H1953" s="29"/>
      <c r="I1953" s="29"/>
      <c r="J1953" s="30"/>
      <c r="K1953" s="29"/>
    </row>
    <row r="1954" spans="1:11" s="2" customFormat="1" ht="13.5" customHeight="1">
      <c r="A1954" s="27"/>
      <c r="B1954" s="28"/>
      <c r="C1954" s="28" t="s">
        <v>1696</v>
      </c>
      <c r="D1954" s="28"/>
      <c r="E1954" s="29">
        <v>8.8350000000000009</v>
      </c>
      <c r="F1954" s="29"/>
      <c r="G1954" s="29"/>
      <c r="H1954" s="29"/>
      <c r="I1954" s="29"/>
      <c r="J1954" s="30"/>
      <c r="K1954" s="29"/>
    </row>
    <row r="1955" spans="1:11" s="2" customFormat="1" ht="13.5" customHeight="1">
      <c r="A1955" s="27"/>
      <c r="B1955" s="28"/>
      <c r="C1955" s="28" t="s">
        <v>1701</v>
      </c>
      <c r="D1955" s="28"/>
      <c r="E1955" s="29">
        <v>13.73</v>
      </c>
      <c r="F1955" s="29"/>
      <c r="G1955" s="29"/>
      <c r="H1955" s="29"/>
      <c r="I1955" s="29"/>
      <c r="J1955" s="30"/>
      <c r="K1955" s="29"/>
    </row>
    <row r="1956" spans="1:11" s="2" customFormat="1" ht="13.5" customHeight="1">
      <c r="A1956" s="27"/>
      <c r="B1956" s="28"/>
      <c r="C1956" s="28" t="s">
        <v>1702</v>
      </c>
      <c r="D1956" s="28"/>
      <c r="E1956" s="29">
        <v>13.52</v>
      </c>
      <c r="F1956" s="29"/>
      <c r="G1956" s="29"/>
      <c r="H1956" s="29"/>
      <c r="I1956" s="29"/>
      <c r="J1956" s="30"/>
      <c r="K1956" s="29"/>
    </row>
    <row r="1957" spans="1:11" s="2" customFormat="1" ht="13.5" customHeight="1">
      <c r="A1957" s="27"/>
      <c r="B1957" s="28"/>
      <c r="C1957" s="28" t="s">
        <v>1703</v>
      </c>
      <c r="D1957" s="28"/>
      <c r="E1957" s="29">
        <v>14.07</v>
      </c>
      <c r="F1957" s="29"/>
      <c r="G1957" s="29"/>
      <c r="H1957" s="29"/>
      <c r="I1957" s="29"/>
      <c r="J1957" s="30"/>
      <c r="K1957" s="29"/>
    </row>
    <row r="1958" spans="1:11" s="2" customFormat="1" ht="13.5" customHeight="1">
      <c r="A1958" s="27"/>
      <c r="B1958" s="28"/>
      <c r="C1958" s="28" t="s">
        <v>1704</v>
      </c>
      <c r="D1958" s="28"/>
      <c r="E1958" s="29">
        <v>4.2</v>
      </c>
      <c r="F1958" s="29"/>
      <c r="G1958" s="29"/>
      <c r="H1958" s="29"/>
      <c r="I1958" s="29"/>
      <c r="J1958" s="30"/>
      <c r="K1958" s="29"/>
    </row>
    <row r="1959" spans="1:11" s="2" customFormat="1" ht="13.5" customHeight="1">
      <c r="A1959" s="35"/>
      <c r="B1959" s="36"/>
      <c r="C1959" s="36" t="s">
        <v>199</v>
      </c>
      <c r="D1959" s="36"/>
      <c r="E1959" s="37">
        <v>252.511</v>
      </c>
      <c r="F1959" s="37"/>
      <c r="G1959" s="37"/>
      <c r="H1959" s="37"/>
      <c r="I1959" s="37"/>
      <c r="J1959" s="38"/>
      <c r="K1959" s="37"/>
    </row>
    <row r="1960" spans="1:11" s="2" customFormat="1" ht="13.5" customHeight="1">
      <c r="A1960" s="23"/>
      <c r="B1960" s="24"/>
      <c r="C1960" s="24" t="s">
        <v>443</v>
      </c>
      <c r="D1960" s="24"/>
      <c r="E1960" s="25"/>
      <c r="F1960" s="25"/>
      <c r="G1960" s="25"/>
      <c r="H1960" s="25"/>
      <c r="I1960" s="25"/>
      <c r="J1960" s="26"/>
      <c r="K1960" s="25"/>
    </row>
    <row r="1961" spans="1:11" s="2" customFormat="1" ht="13.5" customHeight="1">
      <c r="A1961" s="27"/>
      <c r="B1961" s="28"/>
      <c r="C1961" s="28" t="s">
        <v>1705</v>
      </c>
      <c r="D1961" s="28"/>
      <c r="E1961" s="29">
        <v>68.319999999999993</v>
      </c>
      <c r="F1961" s="29"/>
      <c r="G1961" s="29"/>
      <c r="H1961" s="29"/>
      <c r="I1961" s="29"/>
      <c r="J1961" s="30"/>
      <c r="K1961" s="29"/>
    </row>
    <row r="1962" spans="1:11" s="2" customFormat="1" ht="13.5" customHeight="1">
      <c r="A1962" s="27"/>
      <c r="B1962" s="28"/>
      <c r="C1962" s="28" t="s">
        <v>1706</v>
      </c>
      <c r="D1962" s="28"/>
      <c r="E1962" s="29">
        <v>16.45</v>
      </c>
      <c r="F1962" s="29"/>
      <c r="G1962" s="29"/>
      <c r="H1962" s="29"/>
      <c r="I1962" s="29"/>
      <c r="J1962" s="30"/>
      <c r="K1962" s="29"/>
    </row>
    <row r="1963" spans="1:11" s="2" customFormat="1" ht="13.5" customHeight="1">
      <c r="A1963" s="27"/>
      <c r="B1963" s="28"/>
      <c r="C1963" s="28" t="s">
        <v>1707</v>
      </c>
      <c r="D1963" s="28"/>
      <c r="E1963" s="29">
        <v>14.608000000000001</v>
      </c>
      <c r="F1963" s="29"/>
      <c r="G1963" s="29"/>
      <c r="H1963" s="29"/>
      <c r="I1963" s="29"/>
      <c r="J1963" s="30"/>
      <c r="K1963" s="29"/>
    </row>
    <row r="1964" spans="1:11" s="2" customFormat="1" ht="13.5" customHeight="1">
      <c r="A1964" s="27"/>
      <c r="B1964" s="28"/>
      <c r="C1964" s="28" t="s">
        <v>1708</v>
      </c>
      <c r="D1964" s="28"/>
      <c r="E1964" s="29">
        <v>10.153</v>
      </c>
      <c r="F1964" s="29"/>
      <c r="G1964" s="29"/>
      <c r="H1964" s="29"/>
      <c r="I1964" s="29"/>
      <c r="J1964" s="30"/>
      <c r="K1964" s="29"/>
    </row>
    <row r="1965" spans="1:11" s="2" customFormat="1" ht="13.5" customHeight="1">
      <c r="A1965" s="27"/>
      <c r="B1965" s="28"/>
      <c r="C1965" s="28" t="s">
        <v>1709</v>
      </c>
      <c r="D1965" s="28"/>
      <c r="E1965" s="29">
        <v>12.462999999999999</v>
      </c>
      <c r="F1965" s="29"/>
      <c r="G1965" s="29"/>
      <c r="H1965" s="29"/>
      <c r="I1965" s="29"/>
      <c r="J1965" s="30"/>
      <c r="K1965" s="29"/>
    </row>
    <row r="1966" spans="1:11" s="2" customFormat="1" ht="13.5" customHeight="1">
      <c r="A1966" s="27"/>
      <c r="B1966" s="28"/>
      <c r="C1966" s="28" t="s">
        <v>1710</v>
      </c>
      <c r="D1966" s="28"/>
      <c r="E1966" s="29">
        <v>4.5</v>
      </c>
      <c r="F1966" s="29"/>
      <c r="G1966" s="29"/>
      <c r="H1966" s="29"/>
      <c r="I1966" s="29"/>
      <c r="J1966" s="30"/>
      <c r="K1966" s="29"/>
    </row>
    <row r="1967" spans="1:11" s="2" customFormat="1" ht="13.5" customHeight="1">
      <c r="A1967" s="27"/>
      <c r="B1967" s="28"/>
      <c r="C1967" s="28" t="s">
        <v>1711</v>
      </c>
      <c r="D1967" s="28"/>
      <c r="E1967" s="29">
        <v>5.3250000000000002</v>
      </c>
      <c r="F1967" s="29"/>
      <c r="G1967" s="29"/>
      <c r="H1967" s="29"/>
      <c r="I1967" s="29"/>
      <c r="J1967" s="30"/>
      <c r="K1967" s="29"/>
    </row>
    <row r="1968" spans="1:11" s="2" customFormat="1" ht="13.5" customHeight="1">
      <c r="A1968" s="27"/>
      <c r="B1968" s="28"/>
      <c r="C1968" s="28" t="s">
        <v>1712</v>
      </c>
      <c r="D1968" s="28"/>
      <c r="E1968" s="29">
        <v>21.555</v>
      </c>
      <c r="F1968" s="29"/>
      <c r="G1968" s="29"/>
      <c r="H1968" s="29"/>
      <c r="I1968" s="29"/>
      <c r="J1968" s="30"/>
      <c r="K1968" s="29"/>
    </row>
    <row r="1969" spans="1:11" s="2" customFormat="1" ht="13.5" customHeight="1">
      <c r="A1969" s="27"/>
      <c r="B1969" s="28"/>
      <c r="C1969" s="28" t="s">
        <v>1713</v>
      </c>
      <c r="D1969" s="28"/>
      <c r="E1969" s="29">
        <v>15.15</v>
      </c>
      <c r="F1969" s="29"/>
      <c r="G1969" s="29"/>
      <c r="H1969" s="29"/>
      <c r="I1969" s="29"/>
      <c r="J1969" s="30"/>
      <c r="K1969" s="29"/>
    </row>
    <row r="1970" spans="1:11" s="2" customFormat="1" ht="13.5" customHeight="1">
      <c r="A1970" s="27"/>
      <c r="B1970" s="28"/>
      <c r="C1970" s="28" t="s">
        <v>1714</v>
      </c>
      <c r="D1970" s="28"/>
      <c r="E1970" s="29">
        <v>14.22</v>
      </c>
      <c r="F1970" s="29"/>
      <c r="G1970" s="29"/>
      <c r="H1970" s="29"/>
      <c r="I1970" s="29"/>
      <c r="J1970" s="30"/>
      <c r="K1970" s="29"/>
    </row>
    <row r="1971" spans="1:11" s="2" customFormat="1" ht="13.5" customHeight="1">
      <c r="A1971" s="27"/>
      <c r="B1971" s="28"/>
      <c r="C1971" s="28" t="s">
        <v>1715</v>
      </c>
      <c r="D1971" s="28"/>
      <c r="E1971" s="29">
        <v>7.9</v>
      </c>
      <c r="F1971" s="29"/>
      <c r="G1971" s="29"/>
      <c r="H1971" s="29"/>
      <c r="I1971" s="29"/>
      <c r="J1971" s="30"/>
      <c r="K1971" s="29"/>
    </row>
    <row r="1972" spans="1:11" s="2" customFormat="1" ht="13.5" customHeight="1">
      <c r="A1972" s="27"/>
      <c r="B1972" s="28"/>
      <c r="C1972" s="28" t="s">
        <v>1700</v>
      </c>
      <c r="D1972" s="28"/>
      <c r="E1972" s="29">
        <v>22.725000000000001</v>
      </c>
      <c r="F1972" s="29"/>
      <c r="G1972" s="29"/>
      <c r="H1972" s="29"/>
      <c r="I1972" s="29"/>
      <c r="J1972" s="30"/>
      <c r="K1972" s="29"/>
    </row>
    <row r="1973" spans="1:11" s="2" customFormat="1" ht="13.5" customHeight="1">
      <c r="A1973" s="35"/>
      <c r="B1973" s="36"/>
      <c r="C1973" s="36" t="s">
        <v>199</v>
      </c>
      <c r="D1973" s="36"/>
      <c r="E1973" s="37">
        <v>213.369</v>
      </c>
      <c r="F1973" s="37"/>
      <c r="G1973" s="37"/>
      <c r="H1973" s="37"/>
      <c r="I1973" s="37"/>
      <c r="J1973" s="38"/>
      <c r="K1973" s="37"/>
    </row>
    <row r="1974" spans="1:11" s="2" customFormat="1" ht="13.5" customHeight="1">
      <c r="A1974" s="31"/>
      <c r="B1974" s="32"/>
      <c r="C1974" s="32" t="s">
        <v>186</v>
      </c>
      <c r="D1974" s="32"/>
      <c r="E1974" s="33">
        <v>465.88</v>
      </c>
      <c r="F1974" s="33"/>
      <c r="G1974" s="33"/>
      <c r="H1974" s="33"/>
      <c r="I1974" s="33"/>
      <c r="J1974" s="34"/>
      <c r="K1974" s="33"/>
    </row>
    <row r="1975" spans="1:11" s="2" customFormat="1" ht="13.5" customHeight="1">
      <c r="A1975" s="23"/>
      <c r="B1975" s="24"/>
      <c r="C1975" s="24" t="s">
        <v>1716</v>
      </c>
      <c r="D1975" s="24"/>
      <c r="E1975" s="25"/>
      <c r="F1975" s="25"/>
      <c r="G1975" s="25"/>
      <c r="H1975" s="25"/>
      <c r="I1975" s="25"/>
      <c r="J1975" s="26"/>
      <c r="K1975" s="25"/>
    </row>
    <row r="1976" spans="1:11" s="2" customFormat="1" ht="13.5" customHeight="1">
      <c r="A1976" s="23"/>
      <c r="B1976" s="24"/>
      <c r="C1976" s="24" t="s">
        <v>300</v>
      </c>
      <c r="D1976" s="24"/>
      <c r="E1976" s="25"/>
      <c r="F1976" s="25"/>
      <c r="G1976" s="25"/>
      <c r="H1976" s="25"/>
      <c r="I1976" s="25"/>
      <c r="J1976" s="26"/>
      <c r="K1976" s="25"/>
    </row>
    <row r="1977" spans="1:11" s="2" customFormat="1" ht="13.5" customHeight="1">
      <c r="A1977" s="27"/>
      <c r="B1977" s="28"/>
      <c r="C1977" s="28" t="s">
        <v>1717</v>
      </c>
      <c r="D1977" s="28"/>
      <c r="E1977" s="29">
        <v>2.52</v>
      </c>
      <c r="F1977" s="29"/>
      <c r="G1977" s="29"/>
      <c r="H1977" s="29"/>
      <c r="I1977" s="29"/>
      <c r="J1977" s="30"/>
      <c r="K1977" s="29"/>
    </row>
    <row r="1978" spans="1:11" s="2" customFormat="1" ht="13.5" customHeight="1">
      <c r="A1978" s="27"/>
      <c r="B1978" s="28"/>
      <c r="C1978" s="28" t="s">
        <v>1718</v>
      </c>
      <c r="D1978" s="28"/>
      <c r="E1978" s="29">
        <v>2.1</v>
      </c>
      <c r="F1978" s="29"/>
      <c r="G1978" s="29"/>
      <c r="H1978" s="29"/>
      <c r="I1978" s="29"/>
      <c r="J1978" s="30"/>
      <c r="K1978" s="29"/>
    </row>
    <row r="1979" spans="1:11" s="2" customFormat="1" ht="13.5" customHeight="1">
      <c r="A1979" s="27"/>
      <c r="B1979" s="28"/>
      <c r="C1979" s="28" t="s">
        <v>1719</v>
      </c>
      <c r="D1979" s="28"/>
      <c r="E1979" s="29">
        <v>1.68</v>
      </c>
      <c r="F1979" s="29"/>
      <c r="G1979" s="29"/>
      <c r="H1979" s="29"/>
      <c r="I1979" s="29"/>
      <c r="J1979" s="30"/>
      <c r="K1979" s="29"/>
    </row>
    <row r="1980" spans="1:11" s="2" customFormat="1" ht="13.5" customHeight="1">
      <c r="A1980" s="27"/>
      <c r="B1980" s="28"/>
      <c r="C1980" s="28" t="s">
        <v>1720</v>
      </c>
      <c r="D1980" s="28"/>
      <c r="E1980" s="29">
        <v>4.29</v>
      </c>
      <c r="F1980" s="29"/>
      <c r="G1980" s="29"/>
      <c r="H1980" s="29"/>
      <c r="I1980" s="29"/>
      <c r="J1980" s="30"/>
      <c r="K1980" s="29"/>
    </row>
    <row r="1981" spans="1:11" s="2" customFormat="1" ht="13.5" customHeight="1">
      <c r="A1981" s="27"/>
      <c r="B1981" s="28"/>
      <c r="C1981" s="28" t="s">
        <v>1721</v>
      </c>
      <c r="D1981" s="28"/>
      <c r="E1981" s="29">
        <v>3.64</v>
      </c>
      <c r="F1981" s="29"/>
      <c r="G1981" s="29"/>
      <c r="H1981" s="29"/>
      <c r="I1981" s="29"/>
      <c r="J1981" s="30"/>
      <c r="K1981" s="29"/>
    </row>
    <row r="1982" spans="1:11" s="2" customFormat="1" ht="13.5" customHeight="1">
      <c r="A1982" s="27"/>
      <c r="B1982" s="28"/>
      <c r="C1982" s="28" t="s">
        <v>1722</v>
      </c>
      <c r="D1982" s="28"/>
      <c r="E1982" s="29">
        <v>3.51</v>
      </c>
      <c r="F1982" s="29"/>
      <c r="G1982" s="29"/>
      <c r="H1982" s="29"/>
      <c r="I1982" s="29"/>
      <c r="J1982" s="30"/>
      <c r="K1982" s="29"/>
    </row>
    <row r="1983" spans="1:11" s="2" customFormat="1" ht="13.5" customHeight="1">
      <c r="A1983" s="35"/>
      <c r="B1983" s="36"/>
      <c r="C1983" s="36" t="s">
        <v>199</v>
      </c>
      <c r="D1983" s="36"/>
      <c r="E1983" s="37">
        <v>17.739999999999998</v>
      </c>
      <c r="F1983" s="37"/>
      <c r="G1983" s="37"/>
      <c r="H1983" s="37"/>
      <c r="I1983" s="37"/>
      <c r="J1983" s="38"/>
      <c r="K1983" s="37"/>
    </row>
    <row r="1984" spans="1:11" s="2" customFormat="1" ht="13.5" customHeight="1">
      <c r="A1984" s="23"/>
      <c r="B1984" s="24"/>
      <c r="C1984" s="24" t="s">
        <v>443</v>
      </c>
      <c r="D1984" s="24"/>
      <c r="E1984" s="25"/>
      <c r="F1984" s="25"/>
      <c r="G1984" s="25"/>
      <c r="H1984" s="25"/>
      <c r="I1984" s="25"/>
      <c r="J1984" s="26"/>
      <c r="K1984" s="25"/>
    </row>
    <row r="1985" spans="1:11" s="2" customFormat="1" ht="13.5" customHeight="1">
      <c r="A1985" s="27"/>
      <c r="B1985" s="28"/>
      <c r="C1985" s="28" t="s">
        <v>1723</v>
      </c>
      <c r="D1985" s="28"/>
      <c r="E1985" s="29">
        <v>1.89</v>
      </c>
      <c r="F1985" s="29"/>
      <c r="G1985" s="29"/>
      <c r="H1985" s="29"/>
      <c r="I1985" s="29"/>
      <c r="J1985" s="30"/>
      <c r="K1985" s="29"/>
    </row>
    <row r="1986" spans="1:11" s="2" customFormat="1" ht="13.5" customHeight="1">
      <c r="A1986" s="27"/>
      <c r="B1986" s="28"/>
      <c r="C1986" s="28" t="s">
        <v>1724</v>
      </c>
      <c r="D1986" s="28"/>
      <c r="E1986" s="29">
        <v>4.29</v>
      </c>
      <c r="F1986" s="29"/>
      <c r="G1986" s="29"/>
      <c r="H1986" s="29"/>
      <c r="I1986" s="29"/>
      <c r="J1986" s="30"/>
      <c r="K1986" s="29"/>
    </row>
    <row r="1987" spans="1:11" s="2" customFormat="1" ht="13.5" customHeight="1">
      <c r="A1987" s="27"/>
      <c r="B1987" s="28"/>
      <c r="C1987" s="28" t="s">
        <v>1725</v>
      </c>
      <c r="D1987" s="28"/>
      <c r="E1987" s="29">
        <v>4.8099999999999996</v>
      </c>
      <c r="F1987" s="29"/>
      <c r="G1987" s="29"/>
      <c r="H1987" s="29"/>
      <c r="I1987" s="29"/>
      <c r="J1987" s="30"/>
      <c r="K1987" s="29"/>
    </row>
    <row r="1988" spans="1:11" s="2" customFormat="1" ht="13.5" customHeight="1">
      <c r="A1988" s="27"/>
      <c r="B1988" s="28"/>
      <c r="C1988" s="28" t="s">
        <v>1726</v>
      </c>
      <c r="D1988" s="28"/>
      <c r="E1988" s="29">
        <v>4.68</v>
      </c>
      <c r="F1988" s="29"/>
      <c r="G1988" s="29"/>
      <c r="H1988" s="29"/>
      <c r="I1988" s="29"/>
      <c r="J1988" s="30"/>
      <c r="K1988" s="29"/>
    </row>
    <row r="1989" spans="1:11" s="2" customFormat="1" ht="13.5" customHeight="1">
      <c r="A1989" s="35"/>
      <c r="B1989" s="36"/>
      <c r="C1989" s="36" t="s">
        <v>199</v>
      </c>
      <c r="D1989" s="36"/>
      <c r="E1989" s="37">
        <v>15.67</v>
      </c>
      <c r="F1989" s="37"/>
      <c r="G1989" s="37"/>
      <c r="H1989" s="37"/>
      <c r="I1989" s="37"/>
      <c r="J1989" s="38"/>
      <c r="K1989" s="37"/>
    </row>
    <row r="1990" spans="1:11" s="2" customFormat="1" ht="13.5" customHeight="1">
      <c r="A1990" s="31"/>
      <c r="B1990" s="32"/>
      <c r="C1990" s="32" t="s">
        <v>186</v>
      </c>
      <c r="D1990" s="32"/>
      <c r="E1990" s="33">
        <v>33.409999999999997</v>
      </c>
      <c r="F1990" s="33"/>
      <c r="G1990" s="33"/>
      <c r="H1990" s="33"/>
      <c r="I1990" s="33"/>
      <c r="J1990" s="34"/>
      <c r="K1990" s="33"/>
    </row>
    <row r="1991" spans="1:11" s="2" customFormat="1" ht="13.5" customHeight="1">
      <c r="A1991" s="27"/>
      <c r="B1991" s="28"/>
      <c r="C1991" s="28" t="s">
        <v>1727</v>
      </c>
      <c r="D1991" s="28"/>
      <c r="E1991" s="29">
        <v>499.29</v>
      </c>
      <c r="F1991" s="29"/>
      <c r="G1991" s="29"/>
      <c r="H1991" s="29"/>
      <c r="I1991" s="29"/>
      <c r="J1991" s="30"/>
      <c r="K1991" s="29"/>
    </row>
    <row r="1992" spans="1:11" s="2" customFormat="1" ht="13.5" customHeight="1">
      <c r="A1992" s="31"/>
      <c r="B1992" s="32"/>
      <c r="C1992" s="32" t="s">
        <v>186</v>
      </c>
      <c r="D1992" s="32"/>
      <c r="E1992" s="33">
        <v>499.29</v>
      </c>
      <c r="F1992" s="33"/>
      <c r="G1992" s="33"/>
      <c r="H1992" s="33"/>
      <c r="I1992" s="33"/>
      <c r="J1992" s="34"/>
      <c r="K1992" s="33"/>
    </row>
    <row r="1993" spans="1:11" s="2" customFormat="1" ht="13.5" customHeight="1">
      <c r="A1993" s="39">
        <v>317</v>
      </c>
      <c r="B1993" s="40" t="s">
        <v>1728</v>
      </c>
      <c r="C1993" s="40" t="s">
        <v>1729</v>
      </c>
      <c r="D1993" s="40" t="s">
        <v>235</v>
      </c>
      <c r="E1993" s="41">
        <v>524.255</v>
      </c>
      <c r="F1993" s="41">
        <v>17.498999999999999</v>
      </c>
      <c r="G1993" s="41">
        <v>9173.9380000000001</v>
      </c>
      <c r="H1993" s="41">
        <v>0</v>
      </c>
      <c r="I1993" s="41">
        <v>9173.9380000000001</v>
      </c>
      <c r="J1993" s="42">
        <v>2.1000000000000001E-2</v>
      </c>
      <c r="K1993" s="41">
        <v>11.009354999999999</v>
      </c>
    </row>
    <row r="1994" spans="1:11" s="2" customFormat="1" ht="13.5" customHeight="1">
      <c r="A1994" s="27"/>
      <c r="B1994" s="28"/>
      <c r="C1994" s="28" t="s">
        <v>1730</v>
      </c>
      <c r="D1994" s="28"/>
      <c r="E1994" s="29">
        <v>524.255</v>
      </c>
      <c r="F1994" s="29"/>
      <c r="G1994" s="29"/>
      <c r="H1994" s="29"/>
      <c r="I1994" s="29"/>
      <c r="J1994" s="30"/>
      <c r="K1994" s="29"/>
    </row>
    <row r="1995" spans="1:11" s="2" customFormat="1" ht="13.5" customHeight="1">
      <c r="A1995" s="31"/>
      <c r="B1995" s="32"/>
      <c r="C1995" s="32" t="s">
        <v>186</v>
      </c>
      <c r="D1995" s="32"/>
      <c r="E1995" s="33">
        <v>524.255</v>
      </c>
      <c r="F1995" s="33"/>
      <c r="G1995" s="33"/>
      <c r="H1995" s="33"/>
      <c r="I1995" s="33"/>
      <c r="J1995" s="34"/>
      <c r="K1995" s="33"/>
    </row>
    <row r="1996" spans="1:11" s="2" customFormat="1" ht="13.5" customHeight="1">
      <c r="A1996" s="19">
        <v>318</v>
      </c>
      <c r="B1996" s="20" t="s">
        <v>1731</v>
      </c>
      <c r="C1996" s="20" t="s">
        <v>1732</v>
      </c>
      <c r="D1996" s="20" t="s">
        <v>572</v>
      </c>
      <c r="E1996" s="21">
        <v>2</v>
      </c>
      <c r="F1996" s="21">
        <v>5.101</v>
      </c>
      <c r="G1996" s="21">
        <v>0.33200000000000002</v>
      </c>
      <c r="H1996" s="21">
        <v>9.8699999999999992</v>
      </c>
      <c r="I1996" s="21">
        <v>10.202</v>
      </c>
      <c r="J1996" s="22">
        <v>8.9999999999999998E-4</v>
      </c>
      <c r="K1996" s="21">
        <v>1.8E-3</v>
      </c>
    </row>
    <row r="1997" spans="1:11" s="2" customFormat="1" ht="13.5" customHeight="1">
      <c r="A1997" s="27"/>
      <c r="B1997" s="28"/>
      <c r="C1997" s="28" t="s">
        <v>1733</v>
      </c>
      <c r="D1997" s="28"/>
      <c r="E1997" s="29">
        <v>1</v>
      </c>
      <c r="F1997" s="29"/>
      <c r="G1997" s="29"/>
      <c r="H1997" s="29"/>
      <c r="I1997" s="29"/>
      <c r="J1997" s="30"/>
      <c r="K1997" s="29"/>
    </row>
    <row r="1998" spans="1:11" s="2" customFormat="1" ht="13.5" customHeight="1">
      <c r="A1998" s="27"/>
      <c r="B1998" s="28"/>
      <c r="C1998" s="28" t="s">
        <v>1734</v>
      </c>
      <c r="D1998" s="28"/>
      <c r="E1998" s="29">
        <v>1</v>
      </c>
      <c r="F1998" s="29"/>
      <c r="G1998" s="29"/>
      <c r="H1998" s="29"/>
      <c r="I1998" s="29"/>
      <c r="J1998" s="30"/>
      <c r="K1998" s="29"/>
    </row>
    <row r="1999" spans="1:11" s="2" customFormat="1" ht="13.5" customHeight="1">
      <c r="A1999" s="31"/>
      <c r="B1999" s="32"/>
      <c r="C1999" s="32" t="s">
        <v>186</v>
      </c>
      <c r="D1999" s="32"/>
      <c r="E1999" s="33">
        <v>2</v>
      </c>
      <c r="F1999" s="33"/>
      <c r="G1999" s="33"/>
      <c r="H1999" s="33"/>
      <c r="I1999" s="33"/>
      <c r="J1999" s="34"/>
      <c r="K1999" s="33"/>
    </row>
    <row r="2000" spans="1:11" s="2" customFormat="1" ht="13.5" customHeight="1">
      <c r="A2000" s="39">
        <v>319</v>
      </c>
      <c r="B2000" s="40" t="s">
        <v>1735</v>
      </c>
      <c r="C2000" s="40" t="s">
        <v>1736</v>
      </c>
      <c r="D2000" s="40" t="s">
        <v>572</v>
      </c>
      <c r="E2000" s="41">
        <v>1</v>
      </c>
      <c r="F2000" s="41">
        <v>3.85</v>
      </c>
      <c r="G2000" s="41">
        <v>3.85</v>
      </c>
      <c r="H2000" s="41">
        <v>0</v>
      </c>
      <c r="I2000" s="41">
        <v>3.85</v>
      </c>
      <c r="J2000" s="42">
        <v>1.1299999999999999E-2</v>
      </c>
      <c r="K2000" s="41">
        <v>1.1299999999999999E-2</v>
      </c>
    </row>
    <row r="2001" spans="1:11" s="2" customFormat="1" ht="13.5" customHeight="1">
      <c r="A2001" s="39">
        <v>320</v>
      </c>
      <c r="B2001" s="40" t="s">
        <v>1737</v>
      </c>
      <c r="C2001" s="40" t="s">
        <v>1738</v>
      </c>
      <c r="D2001" s="40" t="s">
        <v>572</v>
      </c>
      <c r="E2001" s="41">
        <v>1</v>
      </c>
      <c r="F2001" s="41">
        <v>5.5</v>
      </c>
      <c r="G2001" s="41">
        <v>5.5</v>
      </c>
      <c r="H2001" s="41">
        <v>0</v>
      </c>
      <c r="I2001" s="41">
        <v>5.5</v>
      </c>
      <c r="J2001" s="42">
        <v>1.1299999999999999E-2</v>
      </c>
      <c r="K2001" s="41">
        <v>1.1299999999999999E-2</v>
      </c>
    </row>
    <row r="2002" spans="1:11" s="2" customFormat="1" ht="28.5" customHeight="1">
      <c r="A2002" s="15"/>
      <c r="B2002" s="16" t="s">
        <v>158</v>
      </c>
      <c r="C2002" s="16" t="s">
        <v>39</v>
      </c>
      <c r="D2002" s="16"/>
      <c r="E2002" s="17"/>
      <c r="F2002" s="17"/>
      <c r="G2002" s="17">
        <v>0</v>
      </c>
      <c r="H2002" s="17">
        <v>1521.4960000000001</v>
      </c>
      <c r="I2002" s="17">
        <v>1521.4960000000001</v>
      </c>
      <c r="J2002" s="18"/>
      <c r="K2002" s="17">
        <v>0</v>
      </c>
    </row>
    <row r="2003" spans="1:11" s="2" customFormat="1" ht="24" customHeight="1">
      <c r="A2003" s="19">
        <v>321</v>
      </c>
      <c r="B2003" s="20" t="s">
        <v>1739</v>
      </c>
      <c r="C2003" s="20" t="s">
        <v>1740</v>
      </c>
      <c r="D2003" s="20" t="s">
        <v>1152</v>
      </c>
      <c r="E2003" s="21">
        <v>330.76</v>
      </c>
      <c r="F2003" s="21">
        <v>4.5999999999999996</v>
      </c>
      <c r="G2003" s="21">
        <v>0</v>
      </c>
      <c r="H2003" s="21">
        <v>1521.4960000000001</v>
      </c>
      <c r="I2003" s="21">
        <v>1521.4960000000001</v>
      </c>
      <c r="J2003" s="22">
        <v>0</v>
      </c>
      <c r="K2003" s="21">
        <v>0</v>
      </c>
    </row>
    <row r="2004" spans="1:11" s="2" customFormat="1" ht="30.75" customHeight="1">
      <c r="A2004" s="11"/>
      <c r="B2004" s="12" t="s">
        <v>159</v>
      </c>
      <c r="C2004" s="12" t="s">
        <v>160</v>
      </c>
      <c r="D2004" s="12"/>
      <c r="E2004" s="13"/>
      <c r="F2004" s="13"/>
      <c r="G2004" s="13">
        <v>10772.35</v>
      </c>
      <c r="H2004" s="13">
        <v>2373.9630000000002</v>
      </c>
      <c r="I2004" s="13">
        <v>13146.313</v>
      </c>
      <c r="J2004" s="14"/>
      <c r="K2004" s="13">
        <v>3.6608627600000001</v>
      </c>
    </row>
    <row r="2005" spans="1:11" s="2" customFormat="1" ht="28.5" customHeight="1">
      <c r="A2005" s="15"/>
      <c r="B2005" s="16" t="s">
        <v>161</v>
      </c>
      <c r="C2005" s="16" t="s">
        <v>162</v>
      </c>
      <c r="D2005" s="16"/>
      <c r="E2005" s="17"/>
      <c r="F2005" s="17"/>
      <c r="G2005" s="17">
        <v>10772.35</v>
      </c>
      <c r="H2005" s="17">
        <v>2331.8139999999999</v>
      </c>
      <c r="I2005" s="17">
        <v>13104.164000000001</v>
      </c>
      <c r="J2005" s="18"/>
      <c r="K2005" s="17">
        <v>3.6608627600000001</v>
      </c>
    </row>
    <row r="2006" spans="1:11" s="2" customFormat="1" ht="24" customHeight="1">
      <c r="A2006" s="19">
        <v>322</v>
      </c>
      <c r="B2006" s="20" t="s">
        <v>1741</v>
      </c>
      <c r="C2006" s="20" t="s">
        <v>1742</v>
      </c>
      <c r="D2006" s="20" t="s">
        <v>254</v>
      </c>
      <c r="E2006" s="21">
        <v>152.4</v>
      </c>
      <c r="F2006" s="21">
        <v>0.47499999999999998</v>
      </c>
      <c r="G2006" s="21">
        <v>4.42</v>
      </c>
      <c r="H2006" s="21">
        <v>67.97</v>
      </c>
      <c r="I2006" s="21">
        <v>72.39</v>
      </c>
      <c r="J2006" s="22">
        <v>1.0000000000000001E-5</v>
      </c>
      <c r="K2006" s="21">
        <v>1.524E-3</v>
      </c>
    </row>
    <row r="2007" spans="1:11" s="2" customFormat="1" ht="13.5" customHeight="1">
      <c r="A2007" s="23"/>
      <c r="B2007" s="24"/>
      <c r="C2007" s="24" t="s">
        <v>300</v>
      </c>
      <c r="D2007" s="24"/>
      <c r="E2007" s="25"/>
      <c r="F2007" s="25"/>
      <c r="G2007" s="25"/>
      <c r="H2007" s="25"/>
      <c r="I2007" s="25"/>
      <c r="J2007" s="26"/>
      <c r="K2007" s="25"/>
    </row>
    <row r="2008" spans="1:11" s="2" customFormat="1" ht="13.5" customHeight="1">
      <c r="A2008" s="27"/>
      <c r="B2008" s="28"/>
      <c r="C2008" s="28" t="s">
        <v>1743</v>
      </c>
      <c r="D2008" s="28"/>
      <c r="E2008" s="29">
        <v>21.2</v>
      </c>
      <c r="F2008" s="29"/>
      <c r="G2008" s="29"/>
      <c r="H2008" s="29"/>
      <c r="I2008" s="29"/>
      <c r="J2008" s="30"/>
      <c r="K2008" s="29"/>
    </row>
    <row r="2009" spans="1:11" s="2" customFormat="1" ht="13.5" customHeight="1">
      <c r="A2009" s="27"/>
      <c r="B2009" s="28"/>
      <c r="C2009" s="28" t="s">
        <v>1744</v>
      </c>
      <c r="D2009" s="28"/>
      <c r="E2009" s="29">
        <v>16.399999999999999</v>
      </c>
      <c r="F2009" s="29"/>
      <c r="G2009" s="29"/>
      <c r="H2009" s="29"/>
      <c r="I2009" s="29"/>
      <c r="J2009" s="30"/>
      <c r="K2009" s="29"/>
    </row>
    <row r="2010" spans="1:11" s="2" customFormat="1" ht="13.5" customHeight="1">
      <c r="A2010" s="35"/>
      <c r="B2010" s="36"/>
      <c r="C2010" s="36" t="s">
        <v>199</v>
      </c>
      <c r="D2010" s="36"/>
      <c r="E2010" s="37">
        <v>37.6</v>
      </c>
      <c r="F2010" s="37"/>
      <c r="G2010" s="37"/>
      <c r="H2010" s="37"/>
      <c r="I2010" s="37"/>
      <c r="J2010" s="38"/>
      <c r="K2010" s="37"/>
    </row>
    <row r="2011" spans="1:11" s="2" customFormat="1" ht="13.5" customHeight="1">
      <c r="A2011" s="23"/>
      <c r="B2011" s="24"/>
      <c r="C2011" s="24" t="s">
        <v>443</v>
      </c>
      <c r="D2011" s="24"/>
      <c r="E2011" s="25"/>
      <c r="F2011" s="25"/>
      <c r="G2011" s="25"/>
      <c r="H2011" s="25"/>
      <c r="I2011" s="25"/>
      <c r="J2011" s="26"/>
      <c r="K2011" s="25"/>
    </row>
    <row r="2012" spans="1:11" s="2" customFormat="1" ht="13.5" customHeight="1">
      <c r="A2012" s="27"/>
      <c r="B2012" s="28"/>
      <c r="C2012" s="28" t="s">
        <v>1745</v>
      </c>
      <c r="D2012" s="28"/>
      <c r="E2012" s="29">
        <v>17.600000000000001</v>
      </c>
      <c r="F2012" s="29"/>
      <c r="G2012" s="29"/>
      <c r="H2012" s="29"/>
      <c r="I2012" s="29"/>
      <c r="J2012" s="30"/>
      <c r="K2012" s="29"/>
    </row>
    <row r="2013" spans="1:11" s="2" customFormat="1" ht="13.5" customHeight="1">
      <c r="A2013" s="27"/>
      <c r="B2013" s="28"/>
      <c r="C2013" s="28" t="s">
        <v>1746</v>
      </c>
      <c r="D2013" s="28"/>
      <c r="E2013" s="29">
        <v>69.599999999999994</v>
      </c>
      <c r="F2013" s="29"/>
      <c r="G2013" s="29"/>
      <c r="H2013" s="29"/>
      <c r="I2013" s="29"/>
      <c r="J2013" s="30"/>
      <c r="K2013" s="29"/>
    </row>
    <row r="2014" spans="1:11" s="2" customFormat="1" ht="13.5" customHeight="1">
      <c r="A2014" s="27"/>
      <c r="B2014" s="28"/>
      <c r="C2014" s="28" t="s">
        <v>1747</v>
      </c>
      <c r="D2014" s="28"/>
      <c r="E2014" s="29">
        <v>27.6</v>
      </c>
      <c r="F2014" s="29"/>
      <c r="G2014" s="29"/>
      <c r="H2014" s="29"/>
      <c r="I2014" s="29"/>
      <c r="J2014" s="30"/>
      <c r="K2014" s="29"/>
    </row>
    <row r="2015" spans="1:11" s="2" customFormat="1" ht="13.5" customHeight="1">
      <c r="A2015" s="35"/>
      <c r="B2015" s="36"/>
      <c r="C2015" s="36" t="s">
        <v>199</v>
      </c>
      <c r="D2015" s="36"/>
      <c r="E2015" s="37">
        <v>114.8</v>
      </c>
      <c r="F2015" s="37"/>
      <c r="G2015" s="37"/>
      <c r="H2015" s="37"/>
      <c r="I2015" s="37"/>
      <c r="J2015" s="38"/>
      <c r="K2015" s="37"/>
    </row>
    <row r="2016" spans="1:11" s="2" customFormat="1" ht="13.5" customHeight="1">
      <c r="A2016" s="31"/>
      <c r="B2016" s="32"/>
      <c r="C2016" s="32" t="s">
        <v>186</v>
      </c>
      <c r="D2016" s="32"/>
      <c r="E2016" s="33">
        <v>152.4</v>
      </c>
      <c r="F2016" s="33"/>
      <c r="G2016" s="33"/>
      <c r="H2016" s="33"/>
      <c r="I2016" s="33"/>
      <c r="J2016" s="34"/>
      <c r="K2016" s="33"/>
    </row>
    <row r="2017" spans="1:11" s="2" customFormat="1" ht="24" customHeight="1">
      <c r="A2017" s="39">
        <v>323</v>
      </c>
      <c r="B2017" s="40" t="s">
        <v>1748</v>
      </c>
      <c r="C2017" s="40" t="s">
        <v>1749</v>
      </c>
      <c r="D2017" s="40" t="s">
        <v>254</v>
      </c>
      <c r="E2017" s="41">
        <v>167.64</v>
      </c>
      <c r="F2017" s="41">
        <v>2.25</v>
      </c>
      <c r="G2017" s="41">
        <v>377.19</v>
      </c>
      <c r="H2017" s="41">
        <v>0</v>
      </c>
      <c r="I2017" s="41">
        <v>377.19</v>
      </c>
      <c r="J2017" s="42">
        <v>3.5999999999999999E-3</v>
      </c>
      <c r="K2017" s="41">
        <v>0.60350400000000004</v>
      </c>
    </row>
    <row r="2018" spans="1:11" s="2" customFormat="1" ht="13.5" customHeight="1">
      <c r="A2018" s="27"/>
      <c r="B2018" s="28"/>
      <c r="C2018" s="28" t="s">
        <v>1750</v>
      </c>
      <c r="D2018" s="28"/>
      <c r="E2018" s="29">
        <v>167.64</v>
      </c>
      <c r="F2018" s="29"/>
      <c r="G2018" s="29"/>
      <c r="H2018" s="29"/>
      <c r="I2018" s="29"/>
      <c r="J2018" s="30"/>
      <c r="K2018" s="29"/>
    </row>
    <row r="2019" spans="1:11" s="2" customFormat="1" ht="13.5" customHeight="1">
      <c r="A2019" s="31"/>
      <c r="B2019" s="32"/>
      <c r="C2019" s="32" t="s">
        <v>186</v>
      </c>
      <c r="D2019" s="32"/>
      <c r="E2019" s="33">
        <v>167.64</v>
      </c>
      <c r="F2019" s="33"/>
      <c r="G2019" s="33"/>
      <c r="H2019" s="33"/>
      <c r="I2019" s="33"/>
      <c r="J2019" s="34"/>
      <c r="K2019" s="33"/>
    </row>
    <row r="2020" spans="1:11" s="2" customFormat="1" ht="13.5" customHeight="1">
      <c r="A2020" s="19">
        <v>324</v>
      </c>
      <c r="B2020" s="20" t="s">
        <v>1751</v>
      </c>
      <c r="C2020" s="20" t="s">
        <v>1752</v>
      </c>
      <c r="D2020" s="20" t="s">
        <v>254</v>
      </c>
      <c r="E2020" s="21">
        <v>152.4</v>
      </c>
      <c r="F2020" s="21">
        <v>4.62</v>
      </c>
      <c r="G2020" s="21">
        <v>90.221000000000004</v>
      </c>
      <c r="H2020" s="21">
        <v>613.86699999999996</v>
      </c>
      <c r="I2020" s="21">
        <v>704.08799999999997</v>
      </c>
      <c r="J2020" s="22">
        <v>4.0000000000000003E-5</v>
      </c>
      <c r="K2020" s="21">
        <v>6.0959999999999999E-3</v>
      </c>
    </row>
    <row r="2021" spans="1:11" s="2" customFormat="1" ht="13.5" customHeight="1">
      <c r="A2021" s="27"/>
      <c r="B2021" s="28"/>
      <c r="C2021" s="28" t="s">
        <v>1753</v>
      </c>
      <c r="D2021" s="28"/>
      <c r="E2021" s="29">
        <v>152.4</v>
      </c>
      <c r="F2021" s="29"/>
      <c r="G2021" s="29"/>
      <c r="H2021" s="29"/>
      <c r="I2021" s="29"/>
      <c r="J2021" s="30"/>
      <c r="K2021" s="29"/>
    </row>
    <row r="2022" spans="1:11" s="2" customFormat="1" ht="13.5" customHeight="1">
      <c r="A2022" s="31"/>
      <c r="B2022" s="32"/>
      <c r="C2022" s="32" t="s">
        <v>186</v>
      </c>
      <c r="D2022" s="32"/>
      <c r="E2022" s="33">
        <v>152.4</v>
      </c>
      <c r="F2022" s="33"/>
      <c r="G2022" s="33"/>
      <c r="H2022" s="33"/>
      <c r="I2022" s="33"/>
      <c r="J2022" s="34"/>
      <c r="K2022" s="33"/>
    </row>
    <row r="2023" spans="1:11" s="2" customFormat="1" ht="13.5" customHeight="1">
      <c r="A2023" s="19">
        <v>325</v>
      </c>
      <c r="B2023" s="20" t="s">
        <v>1754</v>
      </c>
      <c r="C2023" s="20" t="s">
        <v>1755</v>
      </c>
      <c r="D2023" s="20" t="s">
        <v>235</v>
      </c>
      <c r="E2023" s="21">
        <v>190.74</v>
      </c>
      <c r="F2023" s="21">
        <v>6.665</v>
      </c>
      <c r="G2023" s="21">
        <v>327.11900000000003</v>
      </c>
      <c r="H2023" s="21">
        <v>944.16300000000001</v>
      </c>
      <c r="I2023" s="21">
        <v>1271.2819999999999</v>
      </c>
      <c r="J2023" s="22">
        <v>2.9999999999999997E-4</v>
      </c>
      <c r="K2023" s="21">
        <v>5.7222000000000002E-2</v>
      </c>
    </row>
    <row r="2024" spans="1:11" s="2" customFormat="1" ht="13.5" customHeight="1">
      <c r="A2024" s="23"/>
      <c r="B2024" s="24"/>
      <c r="C2024" s="24" t="s">
        <v>1756</v>
      </c>
      <c r="D2024" s="24"/>
      <c r="E2024" s="25"/>
      <c r="F2024" s="25"/>
      <c r="G2024" s="25"/>
      <c r="H2024" s="25"/>
      <c r="I2024" s="25"/>
      <c r="J2024" s="26"/>
      <c r="K2024" s="25"/>
    </row>
    <row r="2025" spans="1:11" s="2" customFormat="1" ht="13.5" customHeight="1">
      <c r="A2025" s="27"/>
      <c r="B2025" s="28"/>
      <c r="C2025" s="28" t="s">
        <v>1757</v>
      </c>
      <c r="D2025" s="28"/>
      <c r="E2025" s="29">
        <v>46.74</v>
      </c>
      <c r="F2025" s="29"/>
      <c r="G2025" s="29"/>
      <c r="H2025" s="29"/>
      <c r="I2025" s="29"/>
      <c r="J2025" s="30"/>
      <c r="K2025" s="29"/>
    </row>
    <row r="2026" spans="1:11" s="2" customFormat="1" ht="13.5" customHeight="1">
      <c r="A2026" s="35"/>
      <c r="B2026" s="36"/>
      <c r="C2026" s="36" t="s">
        <v>199</v>
      </c>
      <c r="D2026" s="36"/>
      <c r="E2026" s="37">
        <v>46.74</v>
      </c>
      <c r="F2026" s="37"/>
      <c r="G2026" s="37"/>
      <c r="H2026" s="37"/>
      <c r="I2026" s="37"/>
      <c r="J2026" s="38"/>
      <c r="K2026" s="37"/>
    </row>
    <row r="2027" spans="1:11" s="2" customFormat="1" ht="13.5" customHeight="1">
      <c r="A2027" s="23"/>
      <c r="B2027" s="24"/>
      <c r="C2027" s="24" t="s">
        <v>1758</v>
      </c>
      <c r="D2027" s="24"/>
      <c r="E2027" s="25"/>
      <c r="F2027" s="25"/>
      <c r="G2027" s="25"/>
      <c r="H2027" s="25"/>
      <c r="I2027" s="25"/>
      <c r="J2027" s="26"/>
      <c r="K2027" s="25"/>
    </row>
    <row r="2028" spans="1:11" s="2" customFormat="1" ht="13.5" customHeight="1">
      <c r="A2028" s="23"/>
      <c r="B2028" s="24"/>
      <c r="C2028" s="24" t="s">
        <v>443</v>
      </c>
      <c r="D2028" s="24"/>
      <c r="E2028" s="25"/>
      <c r="F2028" s="25"/>
      <c r="G2028" s="25"/>
      <c r="H2028" s="25"/>
      <c r="I2028" s="25"/>
      <c r="J2028" s="26"/>
      <c r="K2028" s="25"/>
    </row>
    <row r="2029" spans="1:11" s="2" customFormat="1" ht="13.5" customHeight="1">
      <c r="A2029" s="27"/>
      <c r="B2029" s="28"/>
      <c r="C2029" s="28" t="s">
        <v>1759</v>
      </c>
      <c r="D2029" s="28"/>
      <c r="E2029" s="29">
        <v>97.47</v>
      </c>
      <c r="F2029" s="29"/>
      <c r="G2029" s="29"/>
      <c r="H2029" s="29"/>
      <c r="I2029" s="29"/>
      <c r="J2029" s="30"/>
      <c r="K2029" s="29"/>
    </row>
    <row r="2030" spans="1:11" s="2" customFormat="1" ht="13.5" customHeight="1">
      <c r="A2030" s="27"/>
      <c r="B2030" s="28"/>
      <c r="C2030" s="28" t="s">
        <v>1760</v>
      </c>
      <c r="D2030" s="28"/>
      <c r="E2030" s="29">
        <v>46.53</v>
      </c>
      <c r="F2030" s="29"/>
      <c r="G2030" s="29"/>
      <c r="H2030" s="29"/>
      <c r="I2030" s="29"/>
      <c r="J2030" s="30"/>
      <c r="K2030" s="29"/>
    </row>
    <row r="2031" spans="1:11" s="2" customFormat="1" ht="13.5" customHeight="1">
      <c r="A2031" s="35"/>
      <c r="B2031" s="36"/>
      <c r="C2031" s="36" t="s">
        <v>199</v>
      </c>
      <c r="D2031" s="36"/>
      <c r="E2031" s="37">
        <v>144</v>
      </c>
      <c r="F2031" s="37"/>
      <c r="G2031" s="37"/>
      <c r="H2031" s="37"/>
      <c r="I2031" s="37"/>
      <c r="J2031" s="38"/>
      <c r="K2031" s="37"/>
    </row>
    <row r="2032" spans="1:11" s="2" customFormat="1" ht="13.5" customHeight="1">
      <c r="A2032" s="31"/>
      <c r="B2032" s="32"/>
      <c r="C2032" s="32" t="s">
        <v>186</v>
      </c>
      <c r="D2032" s="32"/>
      <c r="E2032" s="33">
        <v>190.74</v>
      </c>
      <c r="F2032" s="33"/>
      <c r="G2032" s="33"/>
      <c r="H2032" s="33"/>
      <c r="I2032" s="33"/>
      <c r="J2032" s="34"/>
      <c r="K2032" s="33"/>
    </row>
    <row r="2033" spans="1:11" s="2" customFormat="1" ht="34.5" customHeight="1">
      <c r="A2033" s="39">
        <v>326</v>
      </c>
      <c r="B2033" s="40" t="s">
        <v>1761</v>
      </c>
      <c r="C2033" s="40" t="s">
        <v>1762</v>
      </c>
      <c r="D2033" s="40" t="s">
        <v>235</v>
      </c>
      <c r="E2033" s="41">
        <v>228.88800000000001</v>
      </c>
      <c r="F2033" s="41">
        <v>29.85</v>
      </c>
      <c r="G2033" s="41">
        <v>6832.3069999999998</v>
      </c>
      <c r="H2033" s="41">
        <v>0</v>
      </c>
      <c r="I2033" s="41">
        <v>6832.3069999999998</v>
      </c>
      <c r="J2033" s="42">
        <v>3.5999999999999999E-3</v>
      </c>
      <c r="K2033" s="41">
        <v>0.82399679999999997</v>
      </c>
    </row>
    <row r="2034" spans="1:11" s="2" customFormat="1" ht="13.5" customHeight="1">
      <c r="A2034" s="27"/>
      <c r="B2034" s="28"/>
      <c r="C2034" s="28" t="s">
        <v>1763</v>
      </c>
      <c r="D2034" s="28"/>
      <c r="E2034" s="29">
        <v>190.74</v>
      </c>
      <c r="F2034" s="29"/>
      <c r="G2034" s="29"/>
      <c r="H2034" s="29"/>
      <c r="I2034" s="29"/>
      <c r="J2034" s="30"/>
      <c r="K2034" s="29"/>
    </row>
    <row r="2035" spans="1:11" s="2" customFormat="1" ht="13.5" customHeight="1">
      <c r="A2035" s="35"/>
      <c r="B2035" s="36"/>
      <c r="C2035" s="36" t="s">
        <v>199</v>
      </c>
      <c r="D2035" s="36"/>
      <c r="E2035" s="37">
        <v>190.74</v>
      </c>
      <c r="F2035" s="37"/>
      <c r="G2035" s="37"/>
      <c r="H2035" s="37"/>
      <c r="I2035" s="37"/>
      <c r="J2035" s="38"/>
      <c r="K2035" s="37"/>
    </row>
    <row r="2036" spans="1:11" s="2" customFormat="1" ht="13.5" customHeight="1">
      <c r="A2036" s="27"/>
      <c r="B2036" s="28"/>
      <c r="C2036" s="28" t="s">
        <v>1764</v>
      </c>
      <c r="D2036" s="28"/>
      <c r="E2036" s="29">
        <v>38.148000000000003</v>
      </c>
      <c r="F2036" s="29"/>
      <c r="G2036" s="29"/>
      <c r="H2036" s="29"/>
      <c r="I2036" s="29"/>
      <c r="J2036" s="30"/>
      <c r="K2036" s="29"/>
    </row>
    <row r="2037" spans="1:11" s="2" customFormat="1" ht="13.5" customHeight="1">
      <c r="A2037" s="35"/>
      <c r="B2037" s="36"/>
      <c r="C2037" s="36" t="s">
        <v>199</v>
      </c>
      <c r="D2037" s="36"/>
      <c r="E2037" s="37">
        <v>38.148000000000003</v>
      </c>
      <c r="F2037" s="37"/>
      <c r="G2037" s="37"/>
      <c r="H2037" s="37"/>
      <c r="I2037" s="37"/>
      <c r="J2037" s="38"/>
      <c r="K2037" s="37"/>
    </row>
    <row r="2038" spans="1:11" s="2" customFormat="1" ht="13.5" customHeight="1">
      <c r="A2038" s="31"/>
      <c r="B2038" s="32"/>
      <c r="C2038" s="32" t="s">
        <v>186</v>
      </c>
      <c r="D2038" s="32"/>
      <c r="E2038" s="33">
        <v>228.88800000000001</v>
      </c>
      <c r="F2038" s="33"/>
      <c r="G2038" s="33"/>
      <c r="H2038" s="33"/>
      <c r="I2038" s="33"/>
      <c r="J2038" s="34"/>
      <c r="K2038" s="33"/>
    </row>
    <row r="2039" spans="1:11" s="2" customFormat="1" ht="13.5" customHeight="1">
      <c r="A2039" s="19">
        <v>327</v>
      </c>
      <c r="B2039" s="20" t="s">
        <v>1765</v>
      </c>
      <c r="C2039" s="20" t="s">
        <v>1766</v>
      </c>
      <c r="D2039" s="20" t="s">
        <v>235</v>
      </c>
      <c r="E2039" s="21">
        <v>136.26</v>
      </c>
      <c r="F2039" s="21">
        <v>5.2210000000000001</v>
      </c>
      <c r="G2039" s="21">
        <v>240.226</v>
      </c>
      <c r="H2039" s="21">
        <v>471.18700000000001</v>
      </c>
      <c r="I2039" s="21">
        <v>711.41300000000001</v>
      </c>
      <c r="J2039" s="22">
        <v>4.4999999999999999E-4</v>
      </c>
      <c r="K2039" s="21">
        <v>6.1317000000000003E-2</v>
      </c>
    </row>
    <row r="2040" spans="1:11" s="2" customFormat="1" ht="13.5" customHeight="1">
      <c r="A2040" s="23"/>
      <c r="B2040" s="24"/>
      <c r="C2040" s="24" t="s">
        <v>1767</v>
      </c>
      <c r="D2040" s="24"/>
      <c r="E2040" s="25"/>
      <c r="F2040" s="25"/>
      <c r="G2040" s="25"/>
      <c r="H2040" s="25"/>
      <c r="I2040" s="25"/>
      <c r="J2040" s="26"/>
      <c r="K2040" s="25"/>
    </row>
    <row r="2041" spans="1:11" s="2" customFormat="1" ht="13.5" customHeight="1">
      <c r="A2041" s="27"/>
      <c r="B2041" s="28"/>
      <c r="C2041" s="28" t="s">
        <v>1768</v>
      </c>
      <c r="D2041" s="28"/>
      <c r="E2041" s="29">
        <v>37.409999999999997</v>
      </c>
      <c r="F2041" s="29"/>
      <c r="G2041" s="29"/>
      <c r="H2041" s="29"/>
      <c r="I2041" s="29"/>
      <c r="J2041" s="30"/>
      <c r="K2041" s="29"/>
    </row>
    <row r="2042" spans="1:11" s="2" customFormat="1" ht="13.5" customHeight="1">
      <c r="A2042" s="27"/>
      <c r="B2042" s="28"/>
      <c r="C2042" s="28" t="s">
        <v>1769</v>
      </c>
      <c r="D2042" s="28"/>
      <c r="E2042" s="29">
        <v>34.44</v>
      </c>
      <c r="F2042" s="29"/>
      <c r="G2042" s="29"/>
      <c r="H2042" s="29"/>
      <c r="I2042" s="29"/>
      <c r="J2042" s="30"/>
      <c r="K2042" s="29"/>
    </row>
    <row r="2043" spans="1:11" s="2" customFormat="1" ht="13.5" customHeight="1">
      <c r="A2043" s="27"/>
      <c r="B2043" s="28"/>
      <c r="C2043" s="28" t="s">
        <v>1770</v>
      </c>
      <c r="D2043" s="28"/>
      <c r="E2043" s="29">
        <v>64.41</v>
      </c>
      <c r="F2043" s="29"/>
      <c r="G2043" s="29"/>
      <c r="H2043" s="29"/>
      <c r="I2043" s="29"/>
      <c r="J2043" s="30"/>
      <c r="K2043" s="29"/>
    </row>
    <row r="2044" spans="1:11" s="2" customFormat="1" ht="13.5" customHeight="1">
      <c r="A2044" s="35"/>
      <c r="B2044" s="36"/>
      <c r="C2044" s="36" t="s">
        <v>199</v>
      </c>
      <c r="D2044" s="36"/>
      <c r="E2044" s="37">
        <v>136.26</v>
      </c>
      <c r="F2044" s="37"/>
      <c r="G2044" s="37"/>
      <c r="H2044" s="37"/>
      <c r="I2044" s="37"/>
      <c r="J2044" s="38"/>
      <c r="K2044" s="37"/>
    </row>
    <row r="2045" spans="1:11" s="2" customFormat="1" ht="13.5" customHeight="1">
      <c r="A2045" s="31"/>
      <c r="B2045" s="32"/>
      <c r="C2045" s="32" t="s">
        <v>186</v>
      </c>
      <c r="D2045" s="32"/>
      <c r="E2045" s="33">
        <v>136.26</v>
      </c>
      <c r="F2045" s="33"/>
      <c r="G2045" s="33"/>
      <c r="H2045" s="33"/>
      <c r="I2045" s="33"/>
      <c r="J2045" s="34"/>
      <c r="K2045" s="33"/>
    </row>
    <row r="2046" spans="1:11" s="2" customFormat="1" ht="24" customHeight="1">
      <c r="A2046" s="39">
        <v>328</v>
      </c>
      <c r="B2046" s="40" t="s">
        <v>1771</v>
      </c>
      <c r="C2046" s="40" t="s">
        <v>1772</v>
      </c>
      <c r="D2046" s="40" t="s">
        <v>235</v>
      </c>
      <c r="E2046" s="41">
        <v>163.512</v>
      </c>
      <c r="F2046" s="41">
        <v>15.699</v>
      </c>
      <c r="G2046" s="41">
        <v>2566.9749999999999</v>
      </c>
      <c r="H2046" s="41">
        <v>0</v>
      </c>
      <c r="I2046" s="41">
        <v>2566.9749999999999</v>
      </c>
      <c r="J2046" s="42">
        <v>1.183E-2</v>
      </c>
      <c r="K2046" s="41">
        <v>1.9343469600000001</v>
      </c>
    </row>
    <row r="2047" spans="1:11" s="2" customFormat="1" ht="13.5" customHeight="1">
      <c r="A2047" s="43"/>
      <c r="B2047" s="44"/>
      <c r="C2047" s="44" t="s">
        <v>1773</v>
      </c>
      <c r="D2047" s="44"/>
      <c r="E2047" s="45"/>
      <c r="F2047" s="45"/>
      <c r="G2047" s="45"/>
      <c r="H2047" s="45"/>
      <c r="I2047" s="45"/>
      <c r="J2047" s="46"/>
      <c r="K2047" s="45"/>
    </row>
    <row r="2048" spans="1:11" s="2" customFormat="1" ht="13.5" customHeight="1">
      <c r="A2048" s="27"/>
      <c r="B2048" s="28"/>
      <c r="C2048" s="28" t="s">
        <v>1774</v>
      </c>
      <c r="D2048" s="28"/>
      <c r="E2048" s="29">
        <v>136.26</v>
      </c>
      <c r="F2048" s="29"/>
      <c r="G2048" s="29"/>
      <c r="H2048" s="29"/>
      <c r="I2048" s="29"/>
      <c r="J2048" s="30"/>
      <c r="K2048" s="29"/>
    </row>
    <row r="2049" spans="1:11" s="2" customFormat="1" ht="13.5" customHeight="1">
      <c r="A2049" s="35"/>
      <c r="B2049" s="36"/>
      <c r="C2049" s="36" t="s">
        <v>199</v>
      </c>
      <c r="D2049" s="36"/>
      <c r="E2049" s="37">
        <v>136.26</v>
      </c>
      <c r="F2049" s="37"/>
      <c r="G2049" s="37"/>
      <c r="H2049" s="37"/>
      <c r="I2049" s="37"/>
      <c r="J2049" s="38"/>
      <c r="K2049" s="37"/>
    </row>
    <row r="2050" spans="1:11" s="2" customFormat="1" ht="13.5" customHeight="1">
      <c r="A2050" s="27"/>
      <c r="B2050" s="28"/>
      <c r="C2050" s="28" t="s">
        <v>1775</v>
      </c>
      <c r="D2050" s="28"/>
      <c r="E2050" s="29">
        <v>27.251999999999999</v>
      </c>
      <c r="F2050" s="29"/>
      <c r="G2050" s="29"/>
      <c r="H2050" s="29"/>
      <c r="I2050" s="29"/>
      <c r="J2050" s="30"/>
      <c r="K2050" s="29"/>
    </row>
    <row r="2051" spans="1:11" s="2" customFormat="1" ht="13.5" customHeight="1">
      <c r="A2051" s="35"/>
      <c r="B2051" s="36"/>
      <c r="C2051" s="36" t="s">
        <v>199</v>
      </c>
      <c r="D2051" s="36"/>
      <c r="E2051" s="37">
        <v>27.251999999999999</v>
      </c>
      <c r="F2051" s="37"/>
      <c r="G2051" s="37"/>
      <c r="H2051" s="37"/>
      <c r="I2051" s="37"/>
      <c r="J2051" s="38"/>
      <c r="K2051" s="37"/>
    </row>
    <row r="2052" spans="1:11" s="2" customFormat="1" ht="13.5" customHeight="1">
      <c r="A2052" s="31"/>
      <c r="B2052" s="32"/>
      <c r="C2052" s="32" t="s">
        <v>186</v>
      </c>
      <c r="D2052" s="32"/>
      <c r="E2052" s="33">
        <v>163.512</v>
      </c>
      <c r="F2052" s="33"/>
      <c r="G2052" s="33"/>
      <c r="H2052" s="33"/>
      <c r="I2052" s="33"/>
      <c r="J2052" s="34"/>
      <c r="K2052" s="33"/>
    </row>
    <row r="2053" spans="1:11" s="2" customFormat="1" ht="13.5" customHeight="1">
      <c r="A2053" s="19">
        <v>329</v>
      </c>
      <c r="B2053" s="20" t="s">
        <v>1776</v>
      </c>
      <c r="C2053" s="20" t="s">
        <v>1777</v>
      </c>
      <c r="D2053" s="20" t="s">
        <v>254</v>
      </c>
      <c r="E2053" s="21">
        <v>127.1</v>
      </c>
      <c r="F2053" s="21">
        <v>2.4380000000000002</v>
      </c>
      <c r="G2053" s="21">
        <v>75.242999999999995</v>
      </c>
      <c r="H2053" s="21">
        <v>234.62700000000001</v>
      </c>
      <c r="I2053" s="21">
        <v>309.87</v>
      </c>
      <c r="J2053" s="22">
        <v>4.0000000000000003E-5</v>
      </c>
      <c r="K2053" s="21">
        <v>5.084E-3</v>
      </c>
    </row>
    <row r="2054" spans="1:11" s="2" customFormat="1" ht="13.5" customHeight="1">
      <c r="A2054" s="23"/>
      <c r="B2054" s="24"/>
      <c r="C2054" s="24" t="s">
        <v>443</v>
      </c>
      <c r="D2054" s="24"/>
      <c r="E2054" s="25"/>
      <c r="F2054" s="25"/>
      <c r="G2054" s="25"/>
      <c r="H2054" s="25"/>
      <c r="I2054" s="25"/>
      <c r="J2054" s="26"/>
      <c r="K2054" s="25"/>
    </row>
    <row r="2055" spans="1:11" s="2" customFormat="1" ht="13.5" customHeight="1">
      <c r="A2055" s="27"/>
      <c r="B2055" s="28"/>
      <c r="C2055" s="28" t="s">
        <v>1778</v>
      </c>
      <c r="D2055" s="28"/>
      <c r="E2055" s="29">
        <v>18.399999999999999</v>
      </c>
      <c r="F2055" s="29"/>
      <c r="G2055" s="29"/>
      <c r="H2055" s="29"/>
      <c r="I2055" s="29"/>
      <c r="J2055" s="30"/>
      <c r="K2055" s="29"/>
    </row>
    <row r="2056" spans="1:11" s="2" customFormat="1" ht="13.5" customHeight="1">
      <c r="A2056" s="27"/>
      <c r="B2056" s="28"/>
      <c r="C2056" s="28" t="s">
        <v>1779</v>
      </c>
      <c r="D2056" s="28"/>
      <c r="E2056" s="29">
        <v>28.6</v>
      </c>
      <c r="F2056" s="29"/>
      <c r="G2056" s="29"/>
      <c r="H2056" s="29"/>
      <c r="I2056" s="29"/>
      <c r="J2056" s="30"/>
      <c r="K2056" s="29"/>
    </row>
    <row r="2057" spans="1:11" s="2" customFormat="1" ht="13.5" customHeight="1">
      <c r="A2057" s="27"/>
      <c r="B2057" s="28"/>
      <c r="C2057" s="28" t="s">
        <v>1780</v>
      </c>
      <c r="D2057" s="28"/>
      <c r="E2057" s="29">
        <v>42.9</v>
      </c>
      <c r="F2057" s="29"/>
      <c r="G2057" s="29"/>
      <c r="H2057" s="29"/>
      <c r="I2057" s="29"/>
      <c r="J2057" s="30"/>
      <c r="K2057" s="29"/>
    </row>
    <row r="2058" spans="1:11" s="2" customFormat="1" ht="13.5" customHeight="1">
      <c r="A2058" s="27"/>
      <c r="B2058" s="28"/>
      <c r="C2058" s="28" t="s">
        <v>1781</v>
      </c>
      <c r="D2058" s="28"/>
      <c r="E2058" s="29">
        <v>16.600000000000001</v>
      </c>
      <c r="F2058" s="29"/>
      <c r="G2058" s="29"/>
      <c r="H2058" s="29"/>
      <c r="I2058" s="29"/>
      <c r="J2058" s="30"/>
      <c r="K2058" s="29"/>
    </row>
    <row r="2059" spans="1:11" s="2" customFormat="1" ht="13.5" customHeight="1">
      <c r="A2059" s="27"/>
      <c r="B2059" s="28"/>
      <c r="C2059" s="28" t="s">
        <v>1782</v>
      </c>
      <c r="D2059" s="28"/>
      <c r="E2059" s="29">
        <v>20.6</v>
      </c>
      <c r="F2059" s="29"/>
      <c r="G2059" s="29"/>
      <c r="H2059" s="29"/>
      <c r="I2059" s="29"/>
      <c r="J2059" s="30"/>
      <c r="K2059" s="29"/>
    </row>
    <row r="2060" spans="1:11" s="2" customFormat="1" ht="13.5" customHeight="1">
      <c r="A2060" s="31"/>
      <c r="B2060" s="32"/>
      <c r="C2060" s="32" t="s">
        <v>186</v>
      </c>
      <c r="D2060" s="32"/>
      <c r="E2060" s="33">
        <v>127.1</v>
      </c>
      <c r="F2060" s="33"/>
      <c r="G2060" s="33"/>
      <c r="H2060" s="33"/>
      <c r="I2060" s="33"/>
      <c r="J2060" s="34"/>
      <c r="K2060" s="33"/>
    </row>
    <row r="2061" spans="1:11" s="2" customFormat="1" ht="13.5" customHeight="1">
      <c r="A2061" s="39">
        <v>330</v>
      </c>
      <c r="B2061" s="40" t="s">
        <v>1783</v>
      </c>
      <c r="C2061" s="40" t="s">
        <v>1784</v>
      </c>
      <c r="D2061" s="40" t="s">
        <v>254</v>
      </c>
      <c r="E2061" s="41">
        <v>139.81</v>
      </c>
      <c r="F2061" s="41">
        <v>1.85</v>
      </c>
      <c r="G2061" s="41">
        <v>258.649</v>
      </c>
      <c r="H2061" s="41">
        <v>0</v>
      </c>
      <c r="I2061" s="41">
        <v>258.649</v>
      </c>
      <c r="J2061" s="42">
        <v>1.1999999999999999E-3</v>
      </c>
      <c r="K2061" s="41">
        <v>0.167772</v>
      </c>
    </row>
    <row r="2062" spans="1:11" s="2" customFormat="1" ht="13.5" customHeight="1">
      <c r="A2062" s="27"/>
      <c r="B2062" s="28"/>
      <c r="C2062" s="28" t="s">
        <v>1785</v>
      </c>
      <c r="D2062" s="28"/>
      <c r="E2062" s="29">
        <v>139.81</v>
      </c>
      <c r="F2062" s="29"/>
      <c r="G2062" s="29"/>
      <c r="H2062" s="29"/>
      <c r="I2062" s="29"/>
      <c r="J2062" s="30"/>
      <c r="K2062" s="29"/>
    </row>
    <row r="2063" spans="1:11" s="2" customFormat="1" ht="13.5" customHeight="1">
      <c r="A2063" s="31"/>
      <c r="B2063" s="32"/>
      <c r="C2063" s="32" t="s">
        <v>186</v>
      </c>
      <c r="D2063" s="32"/>
      <c r="E2063" s="33">
        <v>139.81</v>
      </c>
      <c r="F2063" s="33"/>
      <c r="G2063" s="33"/>
      <c r="H2063" s="33"/>
      <c r="I2063" s="33"/>
      <c r="J2063" s="34"/>
      <c r="K2063" s="33"/>
    </row>
    <row r="2064" spans="1:11" s="2" customFormat="1" ht="28.5" customHeight="1">
      <c r="A2064" s="15"/>
      <c r="B2064" s="16" t="s">
        <v>163</v>
      </c>
      <c r="C2064" s="16" t="s">
        <v>39</v>
      </c>
      <c r="D2064" s="16"/>
      <c r="E2064" s="17"/>
      <c r="F2064" s="17"/>
      <c r="G2064" s="17">
        <v>0</v>
      </c>
      <c r="H2064" s="17">
        <v>42.149000000000001</v>
      </c>
      <c r="I2064" s="17">
        <v>42.149000000000001</v>
      </c>
      <c r="J2064" s="18"/>
      <c r="K2064" s="17">
        <v>0</v>
      </c>
    </row>
    <row r="2065" spans="1:11" s="2" customFormat="1" ht="24" customHeight="1">
      <c r="A2065" s="19">
        <v>331</v>
      </c>
      <c r="B2065" s="20" t="s">
        <v>1786</v>
      </c>
      <c r="C2065" s="20" t="s">
        <v>1787</v>
      </c>
      <c r="D2065" s="20" t="s">
        <v>1152</v>
      </c>
      <c r="E2065" s="21">
        <v>105.372</v>
      </c>
      <c r="F2065" s="21">
        <v>0.4</v>
      </c>
      <c r="G2065" s="21">
        <v>0</v>
      </c>
      <c r="H2065" s="21">
        <v>42.149000000000001</v>
      </c>
      <c r="I2065" s="21">
        <v>42.149000000000001</v>
      </c>
      <c r="J2065" s="22">
        <v>0</v>
      </c>
      <c r="K2065" s="21">
        <v>0</v>
      </c>
    </row>
    <row r="2066" spans="1:11" s="2" customFormat="1" ht="30.75" customHeight="1">
      <c r="A2066" s="11"/>
      <c r="B2066" s="12" t="s">
        <v>164</v>
      </c>
      <c r="C2066" s="12" t="s">
        <v>165</v>
      </c>
      <c r="D2066" s="12"/>
      <c r="E2066" s="13"/>
      <c r="F2066" s="13"/>
      <c r="G2066" s="13">
        <v>3222.5419999999999</v>
      </c>
      <c r="H2066" s="13">
        <v>6713.9480000000003</v>
      </c>
      <c r="I2066" s="13">
        <v>9936.49</v>
      </c>
      <c r="J2066" s="14"/>
      <c r="K2066" s="13">
        <v>1.4398300100000001</v>
      </c>
    </row>
    <row r="2067" spans="1:11" s="2" customFormat="1" ht="28.5" customHeight="1">
      <c r="A2067" s="15"/>
      <c r="B2067" s="16" t="s">
        <v>166</v>
      </c>
      <c r="C2067" s="16" t="s">
        <v>167</v>
      </c>
      <c r="D2067" s="16"/>
      <c r="E2067" s="17"/>
      <c r="F2067" s="17"/>
      <c r="G2067" s="17">
        <v>494.46199999999999</v>
      </c>
      <c r="H2067" s="17">
        <v>1727.7329999999999</v>
      </c>
      <c r="I2067" s="17">
        <v>2222.1950000000002</v>
      </c>
      <c r="J2067" s="18"/>
      <c r="K2067" s="17">
        <v>0.20522431999999999</v>
      </c>
    </row>
    <row r="2068" spans="1:11" s="2" customFormat="1" ht="13.5" customHeight="1">
      <c r="A2068" s="19">
        <v>332</v>
      </c>
      <c r="B2068" s="20" t="s">
        <v>1788</v>
      </c>
      <c r="C2068" s="20" t="s">
        <v>1789</v>
      </c>
      <c r="D2068" s="20" t="s">
        <v>235</v>
      </c>
      <c r="E2068" s="21">
        <v>641.32600000000002</v>
      </c>
      <c r="F2068" s="21">
        <v>3.4649999999999999</v>
      </c>
      <c r="G2068" s="21">
        <v>494.46199999999999</v>
      </c>
      <c r="H2068" s="21">
        <v>1727.7329999999999</v>
      </c>
      <c r="I2068" s="21">
        <v>2222.1950000000002</v>
      </c>
      <c r="J2068" s="22">
        <v>3.2000000000000003E-4</v>
      </c>
      <c r="K2068" s="21">
        <v>0.20522431999999999</v>
      </c>
    </row>
    <row r="2069" spans="1:11" s="2" customFormat="1" ht="13.5" customHeight="1">
      <c r="A2069" s="27"/>
      <c r="B2069" s="28"/>
      <c r="C2069" s="28" t="s">
        <v>1790</v>
      </c>
      <c r="D2069" s="28"/>
      <c r="E2069" s="29">
        <v>2.56</v>
      </c>
      <c r="F2069" s="29"/>
      <c r="G2069" s="29"/>
      <c r="H2069" s="29"/>
      <c r="I2069" s="29"/>
      <c r="J2069" s="30"/>
      <c r="K2069" s="29"/>
    </row>
    <row r="2070" spans="1:11" s="2" customFormat="1" ht="13.5" customHeight="1">
      <c r="A2070" s="27"/>
      <c r="B2070" s="28"/>
      <c r="C2070" s="28" t="s">
        <v>1791</v>
      </c>
      <c r="D2070" s="28"/>
      <c r="E2070" s="29">
        <v>82.432000000000002</v>
      </c>
      <c r="F2070" s="29"/>
      <c r="G2070" s="29"/>
      <c r="H2070" s="29"/>
      <c r="I2070" s="29"/>
      <c r="J2070" s="30"/>
      <c r="K2070" s="29"/>
    </row>
    <row r="2071" spans="1:11" s="2" customFormat="1" ht="13.5" customHeight="1">
      <c r="A2071" s="27"/>
      <c r="B2071" s="28"/>
      <c r="C2071" s="28" t="s">
        <v>1792</v>
      </c>
      <c r="D2071" s="28"/>
      <c r="E2071" s="29">
        <v>30.24</v>
      </c>
      <c r="F2071" s="29"/>
      <c r="G2071" s="29"/>
      <c r="H2071" s="29"/>
      <c r="I2071" s="29"/>
      <c r="J2071" s="30"/>
      <c r="K2071" s="29"/>
    </row>
    <row r="2072" spans="1:11" s="2" customFormat="1" ht="13.5" customHeight="1">
      <c r="A2072" s="27"/>
      <c r="B2072" s="28"/>
      <c r="C2072" s="28" t="s">
        <v>1793</v>
      </c>
      <c r="D2072" s="28"/>
      <c r="E2072" s="29">
        <v>15.103999999999999</v>
      </c>
      <c r="F2072" s="29"/>
      <c r="G2072" s="29"/>
      <c r="H2072" s="29"/>
      <c r="I2072" s="29"/>
      <c r="J2072" s="30"/>
      <c r="K2072" s="29"/>
    </row>
    <row r="2073" spans="1:11" s="2" customFormat="1" ht="13.5" customHeight="1">
      <c r="A2073" s="27"/>
      <c r="B2073" s="28"/>
      <c r="C2073" s="28" t="s">
        <v>1794</v>
      </c>
      <c r="D2073" s="28"/>
      <c r="E2073" s="29">
        <v>48.256</v>
      </c>
      <c r="F2073" s="29"/>
      <c r="G2073" s="29"/>
      <c r="H2073" s="29"/>
      <c r="I2073" s="29"/>
      <c r="J2073" s="30"/>
      <c r="K2073" s="29"/>
    </row>
    <row r="2074" spans="1:11" s="2" customFormat="1" ht="13.5" customHeight="1">
      <c r="A2074" s="27"/>
      <c r="B2074" s="28"/>
      <c r="C2074" s="28" t="s">
        <v>1795</v>
      </c>
      <c r="D2074" s="28"/>
      <c r="E2074" s="29">
        <v>85.44</v>
      </c>
      <c r="F2074" s="29"/>
      <c r="G2074" s="29"/>
      <c r="H2074" s="29"/>
      <c r="I2074" s="29"/>
      <c r="J2074" s="30"/>
      <c r="K2074" s="29"/>
    </row>
    <row r="2075" spans="1:11" s="2" customFormat="1" ht="13.5" customHeight="1">
      <c r="A2075" s="27"/>
      <c r="B2075" s="28"/>
      <c r="C2075" s="28" t="s">
        <v>1796</v>
      </c>
      <c r="D2075" s="28"/>
      <c r="E2075" s="29">
        <v>25.408000000000001</v>
      </c>
      <c r="F2075" s="29"/>
      <c r="G2075" s="29"/>
      <c r="H2075" s="29"/>
      <c r="I2075" s="29"/>
      <c r="J2075" s="30"/>
      <c r="K2075" s="29"/>
    </row>
    <row r="2076" spans="1:11" s="2" customFormat="1" ht="13.5" customHeight="1">
      <c r="A2076" s="27"/>
      <c r="B2076" s="28"/>
      <c r="C2076" s="28" t="s">
        <v>1797</v>
      </c>
      <c r="D2076" s="28"/>
      <c r="E2076" s="29">
        <v>19.263999999999999</v>
      </c>
      <c r="F2076" s="29"/>
      <c r="G2076" s="29"/>
      <c r="H2076" s="29"/>
      <c r="I2076" s="29"/>
      <c r="J2076" s="30"/>
      <c r="K2076" s="29"/>
    </row>
    <row r="2077" spans="1:11" s="2" customFormat="1" ht="13.5" customHeight="1">
      <c r="A2077" s="27"/>
      <c r="B2077" s="28"/>
      <c r="C2077" s="28" t="s">
        <v>1798</v>
      </c>
      <c r="D2077" s="28"/>
      <c r="E2077" s="29">
        <v>2.2400000000000002</v>
      </c>
      <c r="F2077" s="29"/>
      <c r="G2077" s="29"/>
      <c r="H2077" s="29"/>
      <c r="I2077" s="29"/>
      <c r="J2077" s="30"/>
      <c r="K2077" s="29"/>
    </row>
    <row r="2078" spans="1:11" s="2" customFormat="1" ht="13.5" customHeight="1">
      <c r="A2078" s="27"/>
      <c r="B2078" s="28"/>
      <c r="C2078" s="28" t="s">
        <v>1799</v>
      </c>
      <c r="D2078" s="28"/>
      <c r="E2078" s="29">
        <v>3.9039999999999999</v>
      </c>
      <c r="F2078" s="29"/>
      <c r="G2078" s="29"/>
      <c r="H2078" s="29"/>
      <c r="I2078" s="29"/>
      <c r="J2078" s="30"/>
      <c r="K2078" s="29"/>
    </row>
    <row r="2079" spans="1:11" s="2" customFormat="1" ht="13.5" customHeight="1">
      <c r="A2079" s="27"/>
      <c r="B2079" s="28"/>
      <c r="C2079" s="28" t="s">
        <v>1800</v>
      </c>
      <c r="D2079" s="28"/>
      <c r="E2079" s="29">
        <v>212.04</v>
      </c>
      <c r="F2079" s="29"/>
      <c r="G2079" s="29"/>
      <c r="H2079" s="29"/>
      <c r="I2079" s="29"/>
      <c r="J2079" s="30"/>
      <c r="K2079" s="29"/>
    </row>
    <row r="2080" spans="1:11" s="2" customFormat="1" ht="13.5" customHeight="1">
      <c r="A2080" s="27"/>
      <c r="B2080" s="28"/>
      <c r="C2080" s="28" t="s">
        <v>1801</v>
      </c>
      <c r="D2080" s="28"/>
      <c r="E2080" s="29">
        <v>6.96</v>
      </c>
      <c r="F2080" s="29"/>
      <c r="G2080" s="29"/>
      <c r="H2080" s="29"/>
      <c r="I2080" s="29"/>
      <c r="J2080" s="30"/>
      <c r="K2080" s="29"/>
    </row>
    <row r="2081" spans="1:11" s="2" customFormat="1" ht="13.5" customHeight="1">
      <c r="A2081" s="27"/>
      <c r="B2081" s="28"/>
      <c r="C2081" s="28" t="s">
        <v>1802</v>
      </c>
      <c r="D2081" s="28"/>
      <c r="E2081" s="29">
        <v>6.3</v>
      </c>
      <c r="F2081" s="29"/>
      <c r="G2081" s="29"/>
      <c r="H2081" s="29"/>
      <c r="I2081" s="29"/>
      <c r="J2081" s="30"/>
      <c r="K2081" s="29"/>
    </row>
    <row r="2082" spans="1:11" s="2" customFormat="1" ht="13.5" customHeight="1">
      <c r="A2082" s="27"/>
      <c r="B2082" s="28"/>
      <c r="C2082" s="28" t="s">
        <v>1803</v>
      </c>
      <c r="D2082" s="28"/>
      <c r="E2082" s="29">
        <v>42.875999999999998</v>
      </c>
      <c r="F2082" s="29"/>
      <c r="G2082" s="29"/>
      <c r="H2082" s="29"/>
      <c r="I2082" s="29"/>
      <c r="J2082" s="30"/>
      <c r="K2082" s="29"/>
    </row>
    <row r="2083" spans="1:11" s="2" customFormat="1" ht="13.5" customHeight="1">
      <c r="A2083" s="35"/>
      <c r="B2083" s="36"/>
      <c r="C2083" s="36" t="s">
        <v>199</v>
      </c>
      <c r="D2083" s="36"/>
      <c r="E2083" s="37">
        <v>583.024</v>
      </c>
      <c r="F2083" s="37"/>
      <c r="G2083" s="37"/>
      <c r="H2083" s="37"/>
      <c r="I2083" s="37"/>
      <c r="J2083" s="38"/>
      <c r="K2083" s="37"/>
    </row>
    <row r="2084" spans="1:11" s="2" customFormat="1" ht="13.5" customHeight="1">
      <c r="A2084" s="27"/>
      <c r="B2084" s="28"/>
      <c r="C2084" s="28" t="s">
        <v>1804</v>
      </c>
      <c r="D2084" s="28"/>
      <c r="E2084" s="29">
        <v>58.302</v>
      </c>
      <c r="F2084" s="29"/>
      <c r="G2084" s="29"/>
      <c r="H2084" s="29"/>
      <c r="I2084" s="29"/>
      <c r="J2084" s="30"/>
      <c r="K2084" s="29"/>
    </row>
    <row r="2085" spans="1:11" s="2" customFormat="1" ht="13.5" customHeight="1">
      <c r="A2085" s="35"/>
      <c r="B2085" s="36"/>
      <c r="C2085" s="36" t="s">
        <v>199</v>
      </c>
      <c r="D2085" s="36"/>
      <c r="E2085" s="37">
        <v>58.302</v>
      </c>
      <c r="F2085" s="37"/>
      <c r="G2085" s="37"/>
      <c r="H2085" s="37"/>
      <c r="I2085" s="37"/>
      <c r="J2085" s="38"/>
      <c r="K2085" s="37"/>
    </row>
    <row r="2086" spans="1:11" s="2" customFormat="1" ht="13.5" customHeight="1">
      <c r="A2086" s="31"/>
      <c r="B2086" s="32"/>
      <c r="C2086" s="32" t="s">
        <v>186</v>
      </c>
      <c r="D2086" s="32"/>
      <c r="E2086" s="33">
        <v>641.32600000000002</v>
      </c>
      <c r="F2086" s="33"/>
      <c r="G2086" s="33"/>
      <c r="H2086" s="33"/>
      <c r="I2086" s="33"/>
      <c r="J2086" s="34"/>
      <c r="K2086" s="33"/>
    </row>
    <row r="2087" spans="1:11" s="2" customFormat="1" ht="28.5" customHeight="1">
      <c r="A2087" s="15"/>
      <c r="B2087" s="16" t="s">
        <v>168</v>
      </c>
      <c r="C2087" s="16" t="s">
        <v>169</v>
      </c>
      <c r="D2087" s="16"/>
      <c r="E2087" s="17"/>
      <c r="F2087" s="17"/>
      <c r="G2087" s="17">
        <v>2728.08</v>
      </c>
      <c r="H2087" s="17">
        <v>4986.2150000000001</v>
      </c>
      <c r="I2087" s="17">
        <v>7714.2950000000001</v>
      </c>
      <c r="J2087" s="18"/>
      <c r="K2087" s="17">
        <v>1.23460569</v>
      </c>
    </row>
    <row r="2088" spans="1:11" s="2" customFormat="1" ht="13.5" customHeight="1">
      <c r="A2088" s="19">
        <v>333</v>
      </c>
      <c r="B2088" s="20" t="s">
        <v>1805</v>
      </c>
      <c r="C2088" s="20" t="s">
        <v>1806</v>
      </c>
      <c r="D2088" s="20" t="s">
        <v>235</v>
      </c>
      <c r="E2088" s="21">
        <v>3982.5990000000002</v>
      </c>
      <c r="F2088" s="21">
        <v>0.78400000000000003</v>
      </c>
      <c r="G2088" s="21">
        <v>1290.3620000000001</v>
      </c>
      <c r="H2088" s="21">
        <v>1831.9960000000001</v>
      </c>
      <c r="I2088" s="21">
        <v>3122.3580000000002</v>
      </c>
      <c r="J2088" s="22">
        <v>1E-4</v>
      </c>
      <c r="K2088" s="21">
        <v>0.3982599</v>
      </c>
    </row>
    <row r="2089" spans="1:11" s="2" customFormat="1" ht="24" customHeight="1">
      <c r="A2089" s="19">
        <v>334</v>
      </c>
      <c r="B2089" s="20" t="s">
        <v>1807</v>
      </c>
      <c r="C2089" s="20" t="s">
        <v>1808</v>
      </c>
      <c r="D2089" s="20" t="s">
        <v>235</v>
      </c>
      <c r="E2089" s="21">
        <v>3982.5990000000002</v>
      </c>
      <c r="F2089" s="21">
        <v>1.153</v>
      </c>
      <c r="G2089" s="21">
        <v>1437.7180000000001</v>
      </c>
      <c r="H2089" s="21">
        <v>3154.2190000000001</v>
      </c>
      <c r="I2089" s="21">
        <v>4591.9369999999999</v>
      </c>
      <c r="J2089" s="22">
        <v>2.1000000000000001E-4</v>
      </c>
      <c r="K2089" s="21">
        <v>0.83634578999999998</v>
      </c>
    </row>
    <row r="2090" spans="1:11" s="2" customFormat="1" ht="13.5" customHeight="1">
      <c r="A2090" s="27"/>
      <c r="B2090" s="28"/>
      <c r="C2090" s="28" t="s">
        <v>1809</v>
      </c>
      <c r="D2090" s="28"/>
      <c r="E2090" s="29">
        <v>1008.677</v>
      </c>
      <c r="F2090" s="29"/>
      <c r="G2090" s="29"/>
      <c r="H2090" s="29"/>
      <c r="I2090" s="29"/>
      <c r="J2090" s="30"/>
      <c r="K2090" s="29"/>
    </row>
    <row r="2091" spans="1:11" s="2" customFormat="1" ht="13.5" customHeight="1">
      <c r="A2091" s="27"/>
      <c r="B2091" s="28"/>
      <c r="C2091" s="28" t="s">
        <v>1810</v>
      </c>
      <c r="D2091" s="28"/>
      <c r="E2091" s="29">
        <v>335.26</v>
      </c>
      <c r="F2091" s="29"/>
      <c r="G2091" s="29"/>
      <c r="H2091" s="29"/>
      <c r="I2091" s="29"/>
      <c r="J2091" s="30"/>
      <c r="K2091" s="29"/>
    </row>
    <row r="2092" spans="1:11" s="2" customFormat="1" ht="13.5" customHeight="1">
      <c r="A2092" s="27"/>
      <c r="B2092" s="28"/>
      <c r="C2092" s="28" t="s">
        <v>1811</v>
      </c>
      <c r="D2092" s="28"/>
      <c r="E2092" s="29">
        <v>-33.409999999999997</v>
      </c>
      <c r="F2092" s="29"/>
      <c r="G2092" s="29"/>
      <c r="H2092" s="29"/>
      <c r="I2092" s="29"/>
      <c r="J2092" s="30"/>
      <c r="K2092" s="29"/>
    </row>
    <row r="2093" spans="1:11" s="2" customFormat="1" ht="13.5" customHeight="1">
      <c r="A2093" s="35"/>
      <c r="B2093" s="36"/>
      <c r="C2093" s="36" t="s">
        <v>199</v>
      </c>
      <c r="D2093" s="36"/>
      <c r="E2093" s="37">
        <v>1310.527</v>
      </c>
      <c r="F2093" s="37"/>
      <c r="G2093" s="37"/>
      <c r="H2093" s="37"/>
      <c r="I2093" s="37"/>
      <c r="J2093" s="38"/>
      <c r="K2093" s="37"/>
    </row>
    <row r="2094" spans="1:11" s="2" customFormat="1" ht="13.5" customHeight="1">
      <c r="A2094" s="27"/>
      <c r="B2094" s="28"/>
      <c r="C2094" s="28" t="s">
        <v>1812</v>
      </c>
      <c r="D2094" s="28"/>
      <c r="E2094" s="29">
        <v>3137.9520000000002</v>
      </c>
      <c r="F2094" s="29"/>
      <c r="G2094" s="29"/>
      <c r="H2094" s="29"/>
      <c r="I2094" s="29"/>
      <c r="J2094" s="30"/>
      <c r="K2094" s="29"/>
    </row>
    <row r="2095" spans="1:11" s="2" customFormat="1" ht="24" customHeight="1">
      <c r="A2095" s="27"/>
      <c r="B2095" s="28"/>
      <c r="C2095" s="28" t="s">
        <v>1813</v>
      </c>
      <c r="D2095" s="28"/>
      <c r="E2095" s="29">
        <v>-465.88</v>
      </c>
      <c r="F2095" s="29"/>
      <c r="G2095" s="29"/>
      <c r="H2095" s="29"/>
      <c r="I2095" s="29"/>
      <c r="J2095" s="30"/>
      <c r="K2095" s="29"/>
    </row>
    <row r="2096" spans="1:11" s="2" customFormat="1" ht="13.5" customHeight="1">
      <c r="A2096" s="35"/>
      <c r="B2096" s="36"/>
      <c r="C2096" s="36" t="s">
        <v>199</v>
      </c>
      <c r="D2096" s="36"/>
      <c r="E2096" s="37">
        <v>2672.0720000000001</v>
      </c>
      <c r="F2096" s="37"/>
      <c r="G2096" s="37"/>
      <c r="H2096" s="37"/>
      <c r="I2096" s="37"/>
      <c r="J2096" s="38"/>
      <c r="K2096" s="37"/>
    </row>
    <row r="2097" spans="1:11" s="2" customFormat="1" ht="13.5" customHeight="1">
      <c r="A2097" s="31"/>
      <c r="B2097" s="32"/>
      <c r="C2097" s="32" t="s">
        <v>186</v>
      </c>
      <c r="D2097" s="32"/>
      <c r="E2097" s="33">
        <v>3982.5990000000002</v>
      </c>
      <c r="F2097" s="33"/>
      <c r="G2097" s="33"/>
      <c r="H2097" s="33"/>
      <c r="I2097" s="33"/>
      <c r="J2097" s="34"/>
      <c r="K2097" s="33"/>
    </row>
    <row r="2098" spans="1:11" s="2" customFormat="1" ht="30.75" customHeight="1">
      <c r="A2098" s="47"/>
      <c r="B2098" s="48"/>
      <c r="C2098" s="48" t="s">
        <v>170</v>
      </c>
      <c r="D2098" s="48"/>
      <c r="E2098" s="49"/>
      <c r="F2098" s="49"/>
      <c r="G2098" s="49">
        <v>638715.13899999997</v>
      </c>
      <c r="H2098" s="49">
        <v>410957.42099999997</v>
      </c>
      <c r="I2098" s="49">
        <v>1049672.56</v>
      </c>
      <c r="J2098" s="50"/>
      <c r="K2098" s="49">
        <v>3325.3001779800002</v>
      </c>
    </row>
  </sheetData>
  <mergeCells count="3">
    <mergeCell ref="A1:K1"/>
    <mergeCell ref="H7:J7"/>
    <mergeCell ref="H8:J8"/>
  </mergeCells>
  <pageMargins left="0.39370079040527345" right="0.39370079040527345" top="0.7874015808105469" bottom="0.7874015808105469" header="0" footer="0"/>
  <pageSetup paperSize="9" scale="94" fitToHeight="100" orientation="landscape" blackAndWhite="1" horizontalDpi="4294967295" verticalDpi="4294967295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91"/>
  <sheetViews>
    <sheetView topLeftCell="A218" zoomScaleNormal="100" workbookViewId="0">
      <selection activeCell="A224" sqref="A224:XFD224"/>
    </sheetView>
  </sheetViews>
  <sheetFormatPr defaultRowHeight="13.5" customHeight="1"/>
  <cols>
    <col min="1" max="1" width="3.6640625" style="250" customWidth="1"/>
    <col min="2" max="2" width="12.5" style="251" customWidth="1"/>
    <col min="3" max="3" width="11.33203125" style="251" customWidth="1"/>
    <col min="4" max="4" width="13.6640625" style="251" customWidth="1"/>
    <col min="5" max="5" width="68.1640625" style="252" customWidth="1"/>
    <col min="6" max="6" width="11" style="253" customWidth="1"/>
    <col min="7" max="7" width="5.5" style="254" customWidth="1"/>
    <col min="8" max="8" width="12.5" style="255" customWidth="1"/>
    <col min="9" max="9" width="15.83203125" style="63" customWidth="1"/>
    <col min="10" max="16384" width="9.33203125" style="63"/>
  </cols>
  <sheetData>
    <row r="1" spans="1:8" thickBot="1">
      <c r="A1" s="55" t="s">
        <v>1814</v>
      </c>
      <c r="B1" s="56"/>
      <c r="C1" s="57"/>
      <c r="D1" s="58"/>
      <c r="E1" s="59" t="s">
        <v>1815</v>
      </c>
      <c r="F1" s="60"/>
      <c r="G1" s="61"/>
      <c r="H1" s="62"/>
    </row>
    <row r="2" spans="1:8" s="71" customFormat="1" ht="13.5" customHeight="1" thickBot="1">
      <c r="A2" s="64" t="s">
        <v>1816</v>
      </c>
      <c r="B2" s="56"/>
      <c r="C2" s="65"/>
      <c r="D2" s="66"/>
      <c r="E2" s="67" t="s">
        <v>1817</v>
      </c>
      <c r="F2" s="68"/>
      <c r="G2" s="69"/>
      <c r="H2" s="70"/>
    </row>
    <row r="3" spans="1:8" ht="13.5" customHeight="1">
      <c r="A3" s="883" t="s">
        <v>1818</v>
      </c>
      <c r="B3" s="884"/>
      <c r="C3" s="884"/>
      <c r="D3" s="72"/>
      <c r="E3" s="73"/>
      <c r="F3" s="74"/>
      <c r="G3" s="885" t="s">
        <v>1819</v>
      </c>
      <c r="H3" s="887" t="s">
        <v>1820</v>
      </c>
    </row>
    <row r="4" spans="1:8" ht="13.5" customHeight="1" thickBot="1">
      <c r="A4" s="75" t="s">
        <v>173</v>
      </c>
      <c r="B4" s="76" t="s">
        <v>1821</v>
      </c>
      <c r="C4" s="76" t="s">
        <v>1821</v>
      </c>
      <c r="D4" s="76" t="s">
        <v>1822</v>
      </c>
      <c r="E4" s="77" t="s">
        <v>1823</v>
      </c>
      <c r="F4" s="78"/>
      <c r="G4" s="886"/>
      <c r="H4" s="888"/>
    </row>
    <row r="5" spans="1:8" ht="12.75" customHeight="1">
      <c r="A5" s="79"/>
      <c r="B5" s="80"/>
      <c r="C5" s="80"/>
      <c r="D5" s="80"/>
      <c r="E5" s="81"/>
      <c r="F5" s="82"/>
      <c r="G5" s="83"/>
      <c r="H5" s="84"/>
    </row>
    <row r="6" spans="1:8" s="93" customFormat="1" ht="12.75">
      <c r="A6" s="85"/>
      <c r="B6" s="86" t="s">
        <v>1824</v>
      </c>
      <c r="C6" s="87"/>
      <c r="D6" s="88"/>
      <c r="E6" s="89" t="s">
        <v>1825</v>
      </c>
      <c r="F6" s="90"/>
      <c r="G6" s="91"/>
      <c r="H6" s="92"/>
    </row>
    <row r="7" spans="1:8" s="93" customFormat="1" ht="12.75">
      <c r="A7" s="85"/>
      <c r="B7" s="86"/>
      <c r="C7" s="87"/>
      <c r="D7" s="88"/>
      <c r="E7" s="89"/>
      <c r="F7" s="94"/>
      <c r="G7" s="91"/>
      <c r="H7" s="92"/>
    </row>
    <row r="8" spans="1:8" s="93" customFormat="1" ht="12.75">
      <c r="A8" s="95">
        <v>1</v>
      </c>
      <c r="B8" s="96"/>
      <c r="C8" s="97" t="s">
        <v>1826</v>
      </c>
      <c r="D8" s="98"/>
      <c r="E8" s="99" t="s">
        <v>1827</v>
      </c>
      <c r="F8" s="100"/>
      <c r="G8" s="101" t="s">
        <v>183</v>
      </c>
      <c r="H8" s="102">
        <v>60.48</v>
      </c>
    </row>
    <row r="9" spans="1:8" s="93" customFormat="1" ht="12.75">
      <c r="A9" s="95"/>
      <c r="B9" s="103"/>
      <c r="C9" s="104"/>
      <c r="D9" s="105"/>
      <c r="E9" s="106"/>
      <c r="F9" s="90"/>
      <c r="G9" s="107"/>
      <c r="H9" s="92"/>
    </row>
    <row r="10" spans="1:8" s="93" customFormat="1" ht="12.75">
      <c r="A10" s="108"/>
      <c r="B10" s="109"/>
      <c r="C10" s="109"/>
      <c r="D10" s="109"/>
      <c r="E10" s="110"/>
      <c r="F10" s="111"/>
      <c r="G10" s="112"/>
      <c r="H10" s="113"/>
    </row>
    <row r="11" spans="1:8" s="93" customFormat="1" ht="12.75">
      <c r="A11" s="85"/>
      <c r="B11" s="86" t="s">
        <v>1824</v>
      </c>
      <c r="C11" s="87"/>
      <c r="D11" s="88"/>
      <c r="E11" s="89" t="s">
        <v>1825</v>
      </c>
      <c r="F11" s="90"/>
      <c r="G11" s="91"/>
      <c r="H11" s="102"/>
    </row>
    <row r="12" spans="1:8" s="93" customFormat="1" ht="12.75">
      <c r="A12" s="85"/>
      <c r="B12" s="86"/>
      <c r="C12" s="87"/>
      <c r="D12" s="88"/>
      <c r="E12" s="89"/>
      <c r="F12" s="94"/>
      <c r="G12" s="91"/>
      <c r="H12" s="102"/>
    </row>
    <row r="13" spans="1:8" s="93" customFormat="1" ht="12.75">
      <c r="A13" s="114">
        <v>2</v>
      </c>
      <c r="B13" s="115"/>
      <c r="C13" s="116" t="s">
        <v>1828</v>
      </c>
      <c r="D13" s="88"/>
      <c r="E13" s="117" t="s">
        <v>1829</v>
      </c>
      <c r="F13" s="118"/>
      <c r="G13" s="119" t="s">
        <v>183</v>
      </c>
      <c r="H13" s="102">
        <f>F15</f>
        <v>85.68</v>
      </c>
    </row>
    <row r="14" spans="1:8" s="93" customFormat="1" ht="12.75">
      <c r="A14" s="114"/>
      <c r="B14" s="120"/>
      <c r="C14" s="121"/>
      <c r="D14" s="122" t="s">
        <v>1830</v>
      </c>
      <c r="E14" s="123" t="s">
        <v>1831</v>
      </c>
      <c r="F14" s="124"/>
      <c r="G14" s="125" t="s">
        <v>183</v>
      </c>
      <c r="H14" s="102"/>
    </row>
    <row r="15" spans="1:8" s="93" customFormat="1" ht="12.75">
      <c r="A15" s="114"/>
      <c r="B15" s="120"/>
      <c r="C15" s="121"/>
      <c r="D15" s="122"/>
      <c r="E15" s="126" t="s">
        <v>1832</v>
      </c>
      <c r="F15" s="124">
        <v>85.68</v>
      </c>
      <c r="G15" s="125"/>
      <c r="H15" s="102"/>
    </row>
    <row r="16" spans="1:8" s="93" customFormat="1" ht="12.75">
      <c r="A16" s="114"/>
      <c r="B16" s="120"/>
      <c r="C16" s="121"/>
      <c r="D16" s="122"/>
      <c r="E16" s="126"/>
      <c r="F16" s="124"/>
      <c r="G16" s="125"/>
      <c r="H16" s="102"/>
    </row>
    <row r="17" spans="1:8" s="93" customFormat="1" ht="12.75">
      <c r="A17" s="114">
        <v>3</v>
      </c>
      <c r="B17" s="115"/>
      <c r="C17" s="116" t="s">
        <v>1833</v>
      </c>
      <c r="D17" s="88"/>
      <c r="E17" s="117" t="s">
        <v>1834</v>
      </c>
      <c r="F17" s="124"/>
      <c r="G17" s="119" t="s">
        <v>183</v>
      </c>
      <c r="H17" s="102">
        <f>F19</f>
        <v>25.2</v>
      </c>
    </row>
    <row r="18" spans="1:8" s="93" customFormat="1" ht="12.75">
      <c r="A18" s="114"/>
      <c r="B18" s="120"/>
      <c r="C18" s="121"/>
      <c r="D18" s="122" t="s">
        <v>1835</v>
      </c>
      <c r="E18" s="123" t="s">
        <v>1836</v>
      </c>
      <c r="F18" s="124"/>
      <c r="G18" s="125" t="s">
        <v>183</v>
      </c>
      <c r="H18" s="102"/>
    </row>
    <row r="19" spans="1:8" s="93" customFormat="1" ht="12.75">
      <c r="A19" s="114"/>
      <c r="B19" s="120"/>
      <c r="C19" s="121"/>
      <c r="D19" s="122"/>
      <c r="E19" s="126" t="s">
        <v>1837</v>
      </c>
      <c r="F19" s="124">
        <v>25.2</v>
      </c>
      <c r="G19" s="125"/>
      <c r="H19" s="102"/>
    </row>
    <row r="20" spans="1:8" s="93" customFormat="1" ht="12.75">
      <c r="A20" s="114"/>
      <c r="B20" s="120"/>
      <c r="C20" s="121"/>
      <c r="D20" s="122"/>
      <c r="E20" s="126"/>
      <c r="F20" s="124"/>
      <c r="G20" s="125"/>
      <c r="H20" s="102"/>
    </row>
    <row r="21" spans="1:8" s="93" customFormat="1" ht="12.75">
      <c r="A21" s="114">
        <v>4</v>
      </c>
      <c r="B21" s="115"/>
      <c r="C21" s="116" t="s">
        <v>1838</v>
      </c>
      <c r="D21" s="88"/>
      <c r="E21" s="117" t="s">
        <v>1839</v>
      </c>
      <c r="F21" s="124"/>
      <c r="G21" s="119" t="s">
        <v>183</v>
      </c>
      <c r="H21" s="102">
        <f>F23</f>
        <v>36.880000000000003</v>
      </c>
    </row>
    <row r="22" spans="1:8" s="93" customFormat="1" ht="12.75">
      <c r="A22" s="114"/>
      <c r="B22" s="120"/>
      <c r="C22" s="121"/>
      <c r="D22" s="122" t="s">
        <v>1840</v>
      </c>
      <c r="E22" s="123" t="s">
        <v>1841</v>
      </c>
      <c r="F22" s="124"/>
      <c r="G22" s="125" t="s">
        <v>183</v>
      </c>
      <c r="H22" s="102"/>
    </row>
    <row r="23" spans="1:8" s="93" customFormat="1" ht="25.5">
      <c r="A23" s="114"/>
      <c r="B23" s="120"/>
      <c r="C23" s="121"/>
      <c r="D23" s="122"/>
      <c r="E23" s="126" t="s">
        <v>1842</v>
      </c>
      <c r="F23" s="124">
        <v>36.880000000000003</v>
      </c>
      <c r="G23" s="125"/>
      <c r="H23" s="102"/>
    </row>
    <row r="24" spans="1:8" s="93" customFormat="1" ht="12.75">
      <c r="A24" s="114"/>
      <c r="B24" s="120"/>
      <c r="C24" s="121"/>
      <c r="D24" s="122"/>
      <c r="E24" s="127"/>
      <c r="F24" s="124"/>
      <c r="G24" s="125"/>
      <c r="H24" s="102"/>
    </row>
    <row r="25" spans="1:8" s="93" customFormat="1" ht="12.75">
      <c r="A25" s="114">
        <v>5</v>
      </c>
      <c r="B25" s="115"/>
      <c r="C25" s="116" t="s">
        <v>1843</v>
      </c>
      <c r="D25" s="88"/>
      <c r="E25" s="117" t="s">
        <v>1844</v>
      </c>
      <c r="F25" s="124"/>
      <c r="G25" s="119" t="s">
        <v>183</v>
      </c>
      <c r="H25" s="102">
        <f>F27</f>
        <v>60.48</v>
      </c>
    </row>
    <row r="26" spans="1:8" s="93" customFormat="1" ht="25.5">
      <c r="A26" s="114"/>
      <c r="B26" s="120"/>
      <c r="C26" s="121"/>
      <c r="D26" s="122" t="s">
        <v>1845</v>
      </c>
      <c r="E26" s="123" t="s">
        <v>1846</v>
      </c>
      <c r="F26" s="124"/>
      <c r="G26" s="125" t="s">
        <v>183</v>
      </c>
      <c r="H26" s="102"/>
    </row>
    <row r="27" spans="1:8" s="93" customFormat="1" ht="12.75">
      <c r="A27" s="114"/>
      <c r="B27" s="120"/>
      <c r="C27" s="121"/>
      <c r="D27" s="122"/>
      <c r="E27" s="123" t="s">
        <v>1847</v>
      </c>
      <c r="F27" s="124">
        <v>60.48</v>
      </c>
      <c r="G27" s="125"/>
      <c r="H27" s="102"/>
    </row>
    <row r="28" spans="1:8" s="93" customFormat="1" ht="12.75">
      <c r="A28" s="114"/>
      <c r="B28" s="120"/>
      <c r="C28" s="121"/>
      <c r="D28" s="122"/>
      <c r="E28" s="123"/>
      <c r="F28" s="124"/>
      <c r="G28" s="125"/>
      <c r="H28" s="102"/>
    </row>
    <row r="29" spans="1:8" s="93" customFormat="1" ht="12.75">
      <c r="A29" s="114">
        <v>6</v>
      </c>
      <c r="B29" s="120"/>
      <c r="C29" s="116" t="s">
        <v>1848</v>
      </c>
      <c r="D29" s="121"/>
      <c r="E29" s="117" t="s">
        <v>1849</v>
      </c>
      <c r="F29" s="124"/>
      <c r="G29" s="119" t="s">
        <v>183</v>
      </c>
      <c r="H29" s="102">
        <f>F30</f>
        <v>60.48</v>
      </c>
    </row>
    <row r="30" spans="1:8" s="93" customFormat="1" ht="25.5">
      <c r="A30" s="114"/>
      <c r="B30" s="120"/>
      <c r="C30" s="121"/>
      <c r="D30" s="122" t="s">
        <v>1850</v>
      </c>
      <c r="E30" s="123" t="s">
        <v>1851</v>
      </c>
      <c r="F30" s="124">
        <v>60.48</v>
      </c>
      <c r="G30" s="125" t="s">
        <v>183</v>
      </c>
      <c r="H30" s="102"/>
    </row>
    <row r="31" spans="1:8" s="93" customFormat="1" ht="12.75">
      <c r="A31" s="114"/>
      <c r="B31" s="120"/>
      <c r="C31" s="116"/>
      <c r="D31" s="121"/>
      <c r="E31" s="117"/>
      <c r="F31" s="124"/>
      <c r="G31" s="119"/>
      <c r="H31" s="129"/>
    </row>
    <row r="32" spans="1:8" s="93" customFormat="1" ht="25.5">
      <c r="A32" s="114">
        <v>7</v>
      </c>
      <c r="B32" s="115"/>
      <c r="C32" s="116" t="s">
        <v>1852</v>
      </c>
      <c r="D32" s="88"/>
      <c r="E32" s="117" t="s">
        <v>1853</v>
      </c>
      <c r="F32" s="124"/>
      <c r="G32" s="119" t="s">
        <v>235</v>
      </c>
      <c r="H32" s="102">
        <f>F34</f>
        <v>320</v>
      </c>
    </row>
    <row r="33" spans="1:8" s="93" customFormat="1" ht="25.5">
      <c r="A33" s="114"/>
      <c r="B33" s="120"/>
      <c r="C33" s="121"/>
      <c r="D33" s="122" t="s">
        <v>1854</v>
      </c>
      <c r="E33" s="123" t="s">
        <v>1855</v>
      </c>
      <c r="F33" s="124"/>
      <c r="G33" s="125" t="s">
        <v>235</v>
      </c>
      <c r="H33" s="102"/>
    </row>
    <row r="34" spans="1:8" s="93" customFormat="1" ht="12.75">
      <c r="A34" s="85"/>
      <c r="B34" s="115"/>
      <c r="C34" s="130"/>
      <c r="D34" s="88"/>
      <c r="E34" s="126" t="s">
        <v>1856</v>
      </c>
      <c r="F34" s="124">
        <v>320</v>
      </c>
      <c r="G34" s="125"/>
      <c r="H34" s="102"/>
    </row>
    <row r="35" spans="1:8" s="93" customFormat="1" ht="12.75">
      <c r="A35" s="85"/>
      <c r="B35" s="115"/>
      <c r="C35" s="130"/>
      <c r="D35" s="88"/>
      <c r="E35" s="131"/>
      <c r="F35" s="124"/>
      <c r="G35" s="125"/>
      <c r="H35" s="102"/>
    </row>
    <row r="36" spans="1:8" s="93" customFormat="1" ht="25.5">
      <c r="A36" s="85">
        <v>8</v>
      </c>
      <c r="B36" s="115"/>
      <c r="C36" s="130" t="s">
        <v>1857</v>
      </c>
      <c r="D36" s="88"/>
      <c r="E36" s="117" t="s">
        <v>1858</v>
      </c>
      <c r="F36" s="124"/>
      <c r="G36" s="119"/>
      <c r="H36" s="102">
        <f>F38</f>
        <v>67.2</v>
      </c>
    </row>
    <row r="37" spans="1:8" s="93" customFormat="1" ht="25.5">
      <c r="A37" s="85"/>
      <c r="B37" s="115"/>
      <c r="C37" s="130"/>
      <c r="D37" s="122" t="s">
        <v>1859</v>
      </c>
      <c r="E37" s="123" t="s">
        <v>1860</v>
      </c>
      <c r="F37" s="124"/>
      <c r="G37" s="125"/>
      <c r="H37" s="102"/>
    </row>
    <row r="38" spans="1:8" s="93" customFormat="1" ht="12.75">
      <c r="A38" s="85"/>
      <c r="B38" s="115"/>
      <c r="C38" s="130"/>
      <c r="D38" s="88"/>
      <c r="E38" s="131" t="s">
        <v>1861</v>
      </c>
      <c r="F38" s="124">
        <v>67.2</v>
      </c>
      <c r="G38" s="125"/>
      <c r="H38" s="102"/>
    </row>
    <row r="39" spans="1:8" s="93" customFormat="1" ht="12.75">
      <c r="A39" s="85"/>
      <c r="B39" s="115"/>
      <c r="C39" s="130"/>
      <c r="D39" s="88"/>
      <c r="E39" s="131"/>
      <c r="F39" s="124"/>
      <c r="G39" s="125"/>
      <c r="H39" s="102"/>
    </row>
    <row r="40" spans="1:8" s="133" customFormat="1" ht="26.25" customHeight="1">
      <c r="A40" s="85"/>
      <c r="B40" s="86" t="s">
        <v>1862</v>
      </c>
      <c r="C40" s="87"/>
      <c r="D40" s="88"/>
      <c r="E40" s="89" t="s">
        <v>1863</v>
      </c>
      <c r="F40" s="124"/>
      <c r="G40" s="119"/>
      <c r="H40" s="132"/>
    </row>
    <row r="41" spans="1:8" s="133" customFormat="1" ht="12.75" customHeight="1">
      <c r="A41" s="85"/>
      <c r="B41" s="115"/>
      <c r="C41" s="130"/>
      <c r="D41" s="88"/>
      <c r="E41" s="131"/>
      <c r="F41" s="134"/>
      <c r="G41" s="119"/>
      <c r="H41" s="132"/>
    </row>
    <row r="42" spans="1:8" s="133" customFormat="1" ht="12.75" customHeight="1">
      <c r="A42" s="114">
        <v>9</v>
      </c>
      <c r="B42" s="115"/>
      <c r="C42" s="116" t="s">
        <v>1864</v>
      </c>
      <c r="D42" s="88"/>
      <c r="E42" s="117" t="s">
        <v>1865</v>
      </c>
      <c r="F42" s="118"/>
      <c r="G42" s="119"/>
      <c r="H42" s="92"/>
    </row>
    <row r="43" spans="1:8" s="133" customFormat="1" ht="12.75" customHeight="1">
      <c r="A43" s="114"/>
      <c r="B43" s="115"/>
      <c r="C43" s="135"/>
      <c r="D43" s="88"/>
      <c r="E43" s="117"/>
      <c r="F43" s="118"/>
      <c r="G43" s="119"/>
      <c r="H43" s="92"/>
    </row>
    <row r="44" spans="1:8" s="133" customFormat="1" ht="12.75" customHeight="1">
      <c r="A44" s="114"/>
      <c r="B44" s="115"/>
      <c r="C44" s="135"/>
      <c r="D44" s="122" t="s">
        <v>1866</v>
      </c>
      <c r="E44" s="123" t="s">
        <v>1867</v>
      </c>
      <c r="F44" s="118"/>
      <c r="G44" s="119" t="s">
        <v>254</v>
      </c>
      <c r="H44" s="102">
        <f>F45</f>
        <v>18</v>
      </c>
    </row>
    <row r="45" spans="1:8" s="133" customFormat="1" ht="25.5">
      <c r="A45" s="114"/>
      <c r="B45" s="115"/>
      <c r="C45" s="135"/>
      <c r="D45" s="88"/>
      <c r="E45" s="131" t="s">
        <v>1868</v>
      </c>
      <c r="F45" s="124">
        <v>18</v>
      </c>
      <c r="G45" s="125" t="s">
        <v>254</v>
      </c>
      <c r="H45" s="102"/>
    </row>
    <row r="46" spans="1:8" s="133" customFormat="1" ht="12.75" customHeight="1">
      <c r="A46" s="114"/>
      <c r="B46" s="115"/>
      <c r="C46" s="135"/>
      <c r="D46" s="88"/>
      <c r="E46" s="131"/>
      <c r="F46" s="136"/>
      <c r="G46" s="137"/>
      <c r="H46" s="92"/>
    </row>
    <row r="47" spans="1:8" s="133" customFormat="1" ht="12.75" customHeight="1">
      <c r="A47" s="114"/>
      <c r="B47" s="115"/>
      <c r="C47" s="135"/>
      <c r="D47" s="122" t="s">
        <v>1869</v>
      </c>
      <c r="E47" s="123" t="s">
        <v>1870</v>
      </c>
      <c r="F47" s="118"/>
      <c r="G47" s="119" t="s">
        <v>254</v>
      </c>
      <c r="H47" s="102">
        <f>F48</f>
        <v>16</v>
      </c>
    </row>
    <row r="48" spans="1:8" s="133" customFormat="1" ht="25.5">
      <c r="A48" s="114"/>
      <c r="B48" s="115"/>
      <c r="C48" s="135"/>
      <c r="D48" s="122"/>
      <c r="E48" s="131" t="s">
        <v>1871</v>
      </c>
      <c r="F48" s="124">
        <v>16</v>
      </c>
      <c r="G48" s="125" t="s">
        <v>254</v>
      </c>
      <c r="H48" s="102"/>
    </row>
    <row r="49" spans="1:8" s="133" customFormat="1" ht="12.75">
      <c r="A49" s="85"/>
      <c r="B49" s="115"/>
      <c r="C49" s="135"/>
      <c r="D49" s="122"/>
      <c r="E49" s="131"/>
      <c r="F49" s="124"/>
      <c r="G49" s="125"/>
      <c r="H49" s="102"/>
    </row>
    <row r="50" spans="1:8" s="133" customFormat="1" ht="12.75" customHeight="1">
      <c r="A50" s="114">
        <v>10</v>
      </c>
      <c r="B50" s="115"/>
      <c r="C50" s="116" t="s">
        <v>1872</v>
      </c>
      <c r="D50" s="88"/>
      <c r="E50" s="117" t="s">
        <v>1873</v>
      </c>
      <c r="F50" s="118"/>
      <c r="G50" s="119"/>
      <c r="H50" s="102"/>
    </row>
    <row r="51" spans="1:8" s="133" customFormat="1" ht="12.75">
      <c r="A51" s="114"/>
      <c r="B51" s="115"/>
      <c r="C51" s="135"/>
      <c r="D51" s="88"/>
      <c r="E51" s="117"/>
      <c r="F51" s="118"/>
      <c r="G51" s="119"/>
      <c r="H51" s="92"/>
    </row>
    <row r="52" spans="1:8" s="133" customFormat="1" ht="25.5">
      <c r="A52" s="114"/>
      <c r="B52" s="115"/>
      <c r="C52" s="135"/>
      <c r="D52" s="122" t="s">
        <v>1874</v>
      </c>
      <c r="E52" s="123" t="s">
        <v>1875</v>
      </c>
      <c r="F52" s="118"/>
      <c r="G52" s="125" t="s">
        <v>572</v>
      </c>
      <c r="H52" s="102"/>
    </row>
    <row r="53" spans="1:8" s="133" customFormat="1" ht="12.75">
      <c r="A53" s="114"/>
      <c r="B53" s="115"/>
      <c r="C53" s="135"/>
      <c r="D53" s="88"/>
      <c r="E53" s="131" t="s">
        <v>1876</v>
      </c>
      <c r="F53" s="124">
        <v>1</v>
      </c>
      <c r="G53" s="125"/>
      <c r="H53" s="102">
        <f>F53</f>
        <v>1</v>
      </c>
    </row>
    <row r="54" spans="1:8" s="133" customFormat="1" ht="12.75">
      <c r="A54" s="85"/>
      <c r="B54" s="115"/>
      <c r="C54" s="135"/>
      <c r="D54" s="122"/>
      <c r="E54" s="131"/>
      <c r="F54" s="124"/>
      <c r="G54" s="125"/>
      <c r="H54" s="102"/>
    </row>
    <row r="55" spans="1:8" s="133" customFormat="1" ht="25.5">
      <c r="A55" s="85"/>
      <c r="B55" s="115"/>
      <c r="C55" s="135"/>
      <c r="D55" s="122" t="s">
        <v>1877</v>
      </c>
      <c r="E55" s="131" t="s">
        <v>1878</v>
      </c>
      <c r="F55" s="124"/>
      <c r="G55" s="125" t="s">
        <v>572</v>
      </c>
      <c r="H55" s="102"/>
    </row>
    <row r="56" spans="1:8" s="133" customFormat="1" ht="12.75">
      <c r="A56" s="85"/>
      <c r="B56" s="115"/>
      <c r="C56" s="135"/>
      <c r="D56" s="122"/>
      <c r="E56" s="131" t="s">
        <v>1879</v>
      </c>
      <c r="F56" s="138">
        <v>1</v>
      </c>
      <c r="G56" s="125"/>
      <c r="H56" s="102">
        <f>F56</f>
        <v>1</v>
      </c>
    </row>
    <row r="57" spans="1:8" s="133" customFormat="1" ht="12.75">
      <c r="A57" s="85"/>
      <c r="B57" s="115"/>
      <c r="C57" s="135"/>
      <c r="D57" s="122"/>
      <c r="E57" s="139" t="s">
        <v>1880</v>
      </c>
      <c r="F57" s="138"/>
      <c r="G57" s="125"/>
      <c r="H57" s="102"/>
    </row>
    <row r="58" spans="1:8" s="133" customFormat="1" ht="12.75">
      <c r="A58" s="85"/>
      <c r="B58" s="115"/>
      <c r="C58" s="135"/>
      <c r="D58" s="122"/>
      <c r="E58" s="139"/>
      <c r="F58" s="140"/>
      <c r="G58" s="125"/>
      <c r="H58" s="102"/>
    </row>
    <row r="59" spans="1:8" s="133" customFormat="1" ht="12.75">
      <c r="A59" s="114">
        <v>11</v>
      </c>
      <c r="B59" s="115"/>
      <c r="C59" s="116" t="s">
        <v>1881</v>
      </c>
      <c r="D59" s="88"/>
      <c r="E59" s="117" t="s">
        <v>1882</v>
      </c>
      <c r="F59" s="118"/>
      <c r="G59" s="119" t="s">
        <v>572</v>
      </c>
      <c r="H59" s="102"/>
    </row>
    <row r="60" spans="1:8" s="133" customFormat="1" ht="12.75">
      <c r="A60" s="114"/>
      <c r="B60" s="115"/>
      <c r="C60" s="135"/>
      <c r="D60" s="88"/>
      <c r="E60" s="117"/>
      <c r="F60" s="118"/>
      <c r="G60" s="119"/>
      <c r="H60" s="92"/>
    </row>
    <row r="61" spans="1:8" s="133" customFormat="1" ht="12.75">
      <c r="A61" s="114"/>
      <c r="B61" s="115"/>
      <c r="C61" s="135"/>
      <c r="D61" s="122" t="s">
        <v>1883</v>
      </c>
      <c r="E61" s="123" t="s">
        <v>1884</v>
      </c>
      <c r="F61" s="118"/>
      <c r="G61" s="125" t="s">
        <v>572</v>
      </c>
      <c r="H61" s="102">
        <f>F62</f>
        <v>1</v>
      </c>
    </row>
    <row r="62" spans="1:8" s="133" customFormat="1" ht="12.75">
      <c r="A62" s="114"/>
      <c r="B62" s="115"/>
      <c r="C62" s="135"/>
      <c r="D62" s="122"/>
      <c r="E62" s="131" t="s">
        <v>1885</v>
      </c>
      <c r="F62" s="124">
        <v>1</v>
      </c>
      <c r="G62" s="125"/>
      <c r="H62" s="102"/>
    </row>
    <row r="63" spans="1:8" s="133" customFormat="1" ht="12.75" customHeight="1">
      <c r="A63" s="114"/>
      <c r="B63" s="115"/>
      <c r="C63" s="135"/>
      <c r="D63" s="88"/>
      <c r="E63" s="131"/>
      <c r="F63" s="124"/>
      <c r="G63" s="125"/>
      <c r="H63" s="102"/>
    </row>
    <row r="64" spans="1:8" s="133" customFormat="1" ht="12.75" customHeight="1">
      <c r="A64" s="85">
        <v>12</v>
      </c>
      <c r="B64" s="115"/>
      <c r="C64" s="141" t="s">
        <v>1886</v>
      </c>
      <c r="D64" s="142"/>
      <c r="E64" s="143" t="s">
        <v>1887</v>
      </c>
      <c r="F64" s="144"/>
      <c r="G64" s="145" t="s">
        <v>254</v>
      </c>
      <c r="H64" s="92"/>
    </row>
    <row r="65" spans="1:10" s="133" customFormat="1" ht="12.75" customHeight="1">
      <c r="A65" s="85"/>
      <c r="B65" s="115"/>
      <c r="C65" s="146"/>
      <c r="D65" s="147" t="s">
        <v>1888</v>
      </c>
      <c r="E65" s="148" t="s">
        <v>1889</v>
      </c>
      <c r="F65" s="149"/>
      <c r="G65" s="150" t="s">
        <v>254</v>
      </c>
      <c r="H65" s="92"/>
    </row>
    <row r="66" spans="1:10" s="133" customFormat="1" ht="25.5">
      <c r="A66" s="85"/>
      <c r="B66" s="115"/>
      <c r="C66" s="146"/>
      <c r="D66" s="142"/>
      <c r="E66" s="131" t="s">
        <v>1890</v>
      </c>
      <c r="F66" s="124">
        <v>22</v>
      </c>
      <c r="G66" s="125" t="s">
        <v>254</v>
      </c>
      <c r="H66" s="102">
        <f>F66</f>
        <v>22</v>
      </c>
      <c r="J66" s="128"/>
    </row>
    <row r="67" spans="1:10" s="133" customFormat="1" ht="12.75" customHeight="1">
      <c r="A67" s="85"/>
      <c r="B67" s="115"/>
      <c r="C67" s="146"/>
      <c r="D67" s="142"/>
      <c r="E67" s="143"/>
      <c r="F67" s="144"/>
      <c r="G67" s="145"/>
      <c r="H67" s="92"/>
      <c r="J67" s="128"/>
    </row>
    <row r="68" spans="1:10" s="133" customFormat="1" ht="12.75" customHeight="1">
      <c r="A68" s="85"/>
      <c r="B68" s="115"/>
      <c r="C68" s="130"/>
      <c r="D68" s="147" t="s">
        <v>1891</v>
      </c>
      <c r="E68" s="148" t="s">
        <v>1892</v>
      </c>
      <c r="F68" s="149"/>
      <c r="G68" s="150" t="s">
        <v>254</v>
      </c>
      <c r="H68" s="92"/>
      <c r="J68" s="128"/>
    </row>
    <row r="69" spans="1:10" s="133" customFormat="1" ht="25.5">
      <c r="A69" s="85"/>
      <c r="B69" s="115"/>
      <c r="C69" s="130"/>
      <c r="D69" s="88"/>
      <c r="E69" s="131" t="s">
        <v>1893</v>
      </c>
      <c r="F69" s="138">
        <v>60</v>
      </c>
      <c r="G69" s="125" t="s">
        <v>254</v>
      </c>
      <c r="H69" s="102">
        <f>F69</f>
        <v>60</v>
      </c>
      <c r="J69" s="128"/>
    </row>
    <row r="70" spans="1:10" s="133" customFormat="1" ht="12.75" customHeight="1">
      <c r="A70" s="85"/>
      <c r="B70" s="115"/>
      <c r="C70" s="130"/>
      <c r="D70" s="88"/>
      <c r="E70" s="151"/>
      <c r="F70" s="138"/>
      <c r="G70" s="119"/>
      <c r="H70" s="92"/>
      <c r="J70" s="128"/>
    </row>
    <row r="71" spans="1:10" s="133" customFormat="1" ht="12.75" customHeight="1">
      <c r="A71" s="85"/>
      <c r="B71" s="115"/>
      <c r="C71" s="130"/>
      <c r="D71" s="147" t="s">
        <v>1894</v>
      </c>
      <c r="E71" s="148" t="s">
        <v>1895</v>
      </c>
      <c r="F71" s="149"/>
      <c r="G71" s="150" t="s">
        <v>254</v>
      </c>
      <c r="H71" s="102"/>
      <c r="J71" s="128"/>
    </row>
    <row r="72" spans="1:10" s="133" customFormat="1" ht="25.5">
      <c r="A72" s="85"/>
      <c r="B72" s="115"/>
      <c r="C72" s="130"/>
      <c r="D72" s="88"/>
      <c r="E72" s="131" t="s">
        <v>1893</v>
      </c>
      <c r="F72" s="138">
        <v>20</v>
      </c>
      <c r="G72" s="125" t="s">
        <v>254</v>
      </c>
      <c r="H72" s="102">
        <f>F72</f>
        <v>20</v>
      </c>
      <c r="J72" s="128"/>
    </row>
    <row r="73" spans="1:10" s="133" customFormat="1" ht="12.75" customHeight="1">
      <c r="A73" s="85"/>
      <c r="B73" s="115"/>
      <c r="C73" s="130"/>
      <c r="D73" s="88"/>
      <c r="E73" s="151"/>
      <c r="F73" s="124"/>
      <c r="G73" s="119"/>
      <c r="H73" s="92"/>
    </row>
    <row r="74" spans="1:10" s="133" customFormat="1" ht="12.75" customHeight="1">
      <c r="A74" s="85">
        <v>13</v>
      </c>
      <c r="B74" s="115"/>
      <c r="C74" s="141" t="s">
        <v>1896</v>
      </c>
      <c r="D74" s="142"/>
      <c r="E74" s="143" t="s">
        <v>1897</v>
      </c>
      <c r="F74" s="144"/>
      <c r="G74" s="145" t="s">
        <v>183</v>
      </c>
      <c r="H74" s="102">
        <v>10.08</v>
      </c>
    </row>
    <row r="75" spans="1:10" s="133" customFormat="1" ht="12.75" customHeight="1">
      <c r="A75" s="85"/>
      <c r="B75" s="115"/>
      <c r="C75" s="130"/>
      <c r="D75" s="88"/>
      <c r="E75" s="151" t="s">
        <v>1898</v>
      </c>
      <c r="F75" s="124">
        <v>10.08</v>
      </c>
      <c r="G75" s="119"/>
      <c r="H75" s="92"/>
    </row>
    <row r="76" spans="1:10" s="133" customFormat="1" ht="12.75" customHeight="1">
      <c r="A76" s="85"/>
      <c r="B76" s="115"/>
      <c r="C76" s="130"/>
      <c r="D76" s="88"/>
      <c r="E76" s="151"/>
      <c r="F76" s="124"/>
      <c r="G76" s="119"/>
      <c r="H76" s="92"/>
    </row>
    <row r="77" spans="1:10" s="133" customFormat="1" ht="12.75" customHeight="1">
      <c r="A77" s="95"/>
      <c r="B77" s="152" t="s">
        <v>1899</v>
      </c>
      <c r="C77" s="153"/>
      <c r="D77" s="154"/>
      <c r="E77" s="89" t="s">
        <v>1900</v>
      </c>
      <c r="F77" s="155"/>
      <c r="G77" s="156"/>
      <c r="H77" s="132"/>
    </row>
    <row r="78" spans="1:10" s="133" customFormat="1" ht="12.75" customHeight="1">
      <c r="A78" s="95"/>
      <c r="B78" s="152"/>
      <c r="C78" s="157"/>
      <c r="D78" s="154"/>
      <c r="E78" s="131"/>
      <c r="F78" s="155"/>
      <c r="G78" s="156"/>
      <c r="H78" s="132"/>
    </row>
    <row r="79" spans="1:10" s="133" customFormat="1" ht="12.75" customHeight="1">
      <c r="A79" s="95">
        <v>14</v>
      </c>
      <c r="B79" s="115"/>
      <c r="C79" s="158" t="s">
        <v>1901</v>
      </c>
      <c r="D79" s="154"/>
      <c r="E79" s="117" t="s">
        <v>1902</v>
      </c>
      <c r="F79" s="118"/>
      <c r="G79" s="156" t="s">
        <v>235</v>
      </c>
      <c r="H79" s="159">
        <f>SUM(F81)</f>
        <v>3000</v>
      </c>
    </row>
    <row r="80" spans="1:10" s="133" customFormat="1" ht="12.75">
      <c r="A80" s="95"/>
      <c r="B80" s="120"/>
      <c r="C80" s="160"/>
      <c r="D80" s="161" t="s">
        <v>1903</v>
      </c>
      <c r="E80" s="123" t="s">
        <v>1902</v>
      </c>
      <c r="F80" s="124"/>
      <c r="G80" s="137" t="s">
        <v>235</v>
      </c>
      <c r="H80" s="159"/>
    </row>
    <row r="81" spans="1:8" s="133" customFormat="1" ht="12.75">
      <c r="A81" s="95"/>
      <c r="B81" s="115"/>
      <c r="C81" s="162"/>
      <c r="D81" s="154"/>
      <c r="E81" s="131" t="s">
        <v>1904</v>
      </c>
      <c r="F81" s="134">
        <v>3000</v>
      </c>
      <c r="G81" s="137"/>
      <c r="H81" s="159"/>
    </row>
    <row r="82" spans="1:8" s="133" customFormat="1" ht="12.75">
      <c r="A82" s="95"/>
      <c r="B82" s="163"/>
      <c r="C82" s="164"/>
      <c r="D82" s="165"/>
      <c r="E82" s="131"/>
      <c r="F82" s="166"/>
      <c r="G82" s="91"/>
      <c r="H82" s="102"/>
    </row>
    <row r="83" spans="1:8" s="133" customFormat="1" ht="12.75">
      <c r="A83" s="167"/>
      <c r="B83" s="152" t="s">
        <v>1905</v>
      </c>
      <c r="C83" s="153"/>
      <c r="D83" s="154"/>
      <c r="E83" s="89" t="s">
        <v>1906</v>
      </c>
      <c r="F83" s="155"/>
      <c r="G83" s="156"/>
      <c r="H83" s="132"/>
    </row>
    <row r="84" spans="1:8" s="133" customFormat="1" ht="12.75">
      <c r="A84" s="167"/>
      <c r="B84" s="152"/>
      <c r="C84" s="157"/>
      <c r="D84" s="154"/>
      <c r="E84" s="131"/>
      <c r="F84" s="155"/>
      <c r="G84" s="156"/>
      <c r="H84" s="132"/>
    </row>
    <row r="85" spans="1:8" s="133" customFormat="1" ht="12.75">
      <c r="A85" s="167">
        <v>15</v>
      </c>
      <c r="B85" s="115"/>
      <c r="C85" s="158" t="s">
        <v>1907</v>
      </c>
      <c r="D85" s="154"/>
      <c r="E85" s="117" t="s">
        <v>1908</v>
      </c>
      <c r="F85" s="118"/>
      <c r="G85" s="156" t="s">
        <v>254</v>
      </c>
      <c r="H85" s="159"/>
    </row>
    <row r="86" spans="1:8" s="133" customFormat="1" ht="12.75">
      <c r="A86" s="167"/>
      <c r="B86" s="120"/>
      <c r="C86" s="160"/>
      <c r="D86" s="161" t="s">
        <v>1909</v>
      </c>
      <c r="E86" s="123" t="s">
        <v>1910</v>
      </c>
      <c r="F86" s="124"/>
      <c r="G86" s="137" t="s">
        <v>254</v>
      </c>
      <c r="H86" s="159"/>
    </row>
    <row r="87" spans="1:8" s="133" customFormat="1" ht="25.5">
      <c r="A87" s="167"/>
      <c r="B87" s="120"/>
      <c r="C87" s="168"/>
      <c r="D87" s="161"/>
      <c r="E87" s="131" t="s">
        <v>1911</v>
      </c>
      <c r="F87" s="134">
        <v>106</v>
      </c>
      <c r="G87" s="137" t="s">
        <v>254</v>
      </c>
      <c r="H87" s="159">
        <f>F87</f>
        <v>106</v>
      </c>
    </row>
    <row r="88" spans="1:8" s="133" customFormat="1" ht="25.5">
      <c r="A88" s="167"/>
      <c r="B88" s="120"/>
      <c r="C88" s="168"/>
      <c r="D88" s="161"/>
      <c r="E88" s="131" t="s">
        <v>1912</v>
      </c>
      <c r="F88" s="134">
        <v>65.999999999999986</v>
      </c>
      <c r="G88" s="137" t="s">
        <v>254</v>
      </c>
      <c r="H88" s="159">
        <f t="shared" ref="H88:H100" si="0">F88</f>
        <v>65.999999999999986</v>
      </c>
    </row>
    <row r="89" spans="1:8" s="133" customFormat="1" ht="25.5">
      <c r="A89" s="167"/>
      <c r="B89" s="120"/>
      <c r="C89" s="168"/>
      <c r="D89" s="161"/>
      <c r="E89" s="131" t="s">
        <v>1913</v>
      </c>
      <c r="F89" s="134">
        <v>32.999999999999993</v>
      </c>
      <c r="G89" s="137" t="s">
        <v>254</v>
      </c>
      <c r="H89" s="159">
        <f t="shared" si="0"/>
        <v>32.999999999999993</v>
      </c>
    </row>
    <row r="90" spans="1:8" s="133" customFormat="1" ht="25.5">
      <c r="A90" s="167"/>
      <c r="B90" s="120"/>
      <c r="C90" s="168"/>
      <c r="D90" s="161"/>
      <c r="E90" s="131" t="s">
        <v>1914</v>
      </c>
      <c r="F90" s="134">
        <v>54</v>
      </c>
      <c r="G90" s="137" t="s">
        <v>254</v>
      </c>
      <c r="H90" s="159">
        <f t="shared" si="0"/>
        <v>54</v>
      </c>
    </row>
    <row r="91" spans="1:8" s="133" customFormat="1" ht="25.5">
      <c r="A91" s="167"/>
      <c r="B91" s="120"/>
      <c r="C91" s="168"/>
      <c r="D91" s="161"/>
      <c r="E91" s="131" t="s">
        <v>1915</v>
      </c>
      <c r="F91" s="134">
        <v>6</v>
      </c>
      <c r="G91" s="137" t="s">
        <v>254</v>
      </c>
      <c r="H91" s="159">
        <f t="shared" si="0"/>
        <v>6</v>
      </c>
    </row>
    <row r="92" spans="1:8" s="133" customFormat="1" ht="25.5">
      <c r="A92" s="167"/>
      <c r="B92" s="120"/>
      <c r="C92" s="168"/>
      <c r="D92" s="161"/>
      <c r="E92" s="131" t="s">
        <v>1916</v>
      </c>
      <c r="F92" s="134">
        <v>174</v>
      </c>
      <c r="G92" s="137" t="s">
        <v>254</v>
      </c>
      <c r="H92" s="159">
        <f t="shared" si="0"/>
        <v>174</v>
      </c>
    </row>
    <row r="93" spans="1:8" s="133" customFormat="1" ht="25.5">
      <c r="A93" s="167"/>
      <c r="B93" s="120"/>
      <c r="C93" s="168"/>
      <c r="D93" s="161"/>
      <c r="E93" s="131" t="s">
        <v>1917</v>
      </c>
      <c r="F93" s="134">
        <v>97.999999999999986</v>
      </c>
      <c r="G93" s="137" t="s">
        <v>254</v>
      </c>
      <c r="H93" s="159">
        <f t="shared" si="0"/>
        <v>97.999999999999986</v>
      </c>
    </row>
    <row r="94" spans="1:8" s="133" customFormat="1" ht="25.5">
      <c r="A94" s="167"/>
      <c r="B94" s="120"/>
      <c r="C94" s="168"/>
      <c r="D94" s="161"/>
      <c r="E94" s="131" t="s">
        <v>1918</v>
      </c>
      <c r="F94" s="134">
        <v>31</v>
      </c>
      <c r="G94" s="137" t="s">
        <v>254</v>
      </c>
      <c r="H94" s="159">
        <f t="shared" si="0"/>
        <v>31</v>
      </c>
    </row>
    <row r="95" spans="1:8" s="133" customFormat="1" ht="25.5">
      <c r="A95" s="167"/>
      <c r="B95" s="120"/>
      <c r="C95" s="168"/>
      <c r="D95" s="161"/>
      <c r="E95" s="131" t="s">
        <v>1919</v>
      </c>
      <c r="F95" s="134">
        <v>48</v>
      </c>
      <c r="G95" s="137" t="s">
        <v>254</v>
      </c>
      <c r="H95" s="159">
        <f t="shared" si="0"/>
        <v>48</v>
      </c>
    </row>
    <row r="96" spans="1:8" s="133" customFormat="1" ht="25.5">
      <c r="A96" s="167"/>
      <c r="B96" s="120"/>
      <c r="C96" s="168"/>
      <c r="D96" s="161"/>
      <c r="E96" s="131" t="s">
        <v>1920</v>
      </c>
      <c r="F96" s="134">
        <v>22</v>
      </c>
      <c r="G96" s="137" t="s">
        <v>254</v>
      </c>
      <c r="H96" s="159">
        <f t="shared" si="0"/>
        <v>22</v>
      </c>
    </row>
    <row r="97" spans="1:9" s="133" customFormat="1" ht="25.5">
      <c r="A97" s="167"/>
      <c r="B97" s="120"/>
      <c r="C97" s="168"/>
      <c r="D97" s="161"/>
      <c r="E97" s="131" t="s">
        <v>1921</v>
      </c>
      <c r="F97" s="134">
        <v>7</v>
      </c>
      <c r="G97" s="137" t="s">
        <v>254</v>
      </c>
      <c r="H97" s="159">
        <f t="shared" si="0"/>
        <v>7</v>
      </c>
    </row>
    <row r="98" spans="1:9" s="133" customFormat="1" ht="25.5">
      <c r="A98" s="167"/>
      <c r="B98" s="120"/>
      <c r="C98" s="168"/>
      <c r="D98" s="161"/>
      <c r="E98" s="131" t="s">
        <v>1922</v>
      </c>
      <c r="F98" s="134">
        <v>18</v>
      </c>
      <c r="G98" s="137" t="s">
        <v>254</v>
      </c>
      <c r="H98" s="159">
        <f t="shared" si="0"/>
        <v>18</v>
      </c>
    </row>
    <row r="99" spans="1:9" s="133" customFormat="1" ht="12.75">
      <c r="A99" s="167"/>
      <c r="B99" s="120"/>
      <c r="C99" s="168"/>
      <c r="D99" s="161"/>
      <c r="E99" s="131" t="s">
        <v>1923</v>
      </c>
      <c r="F99" s="134">
        <v>12</v>
      </c>
      <c r="G99" s="137" t="s">
        <v>572</v>
      </c>
      <c r="H99" s="159">
        <f t="shared" si="0"/>
        <v>12</v>
      </c>
    </row>
    <row r="100" spans="1:9" s="133" customFormat="1" ht="12.75">
      <c r="A100" s="167"/>
      <c r="B100" s="120"/>
      <c r="C100" s="168"/>
      <c r="D100" s="161"/>
      <c r="E100" s="131" t="s">
        <v>1924</v>
      </c>
      <c r="F100" s="134">
        <v>10</v>
      </c>
      <c r="G100" s="137" t="s">
        <v>572</v>
      </c>
      <c r="H100" s="159">
        <f t="shared" si="0"/>
        <v>10</v>
      </c>
    </row>
    <row r="101" spans="1:9" s="133" customFormat="1" ht="12.75">
      <c r="A101" s="167"/>
      <c r="B101" s="120"/>
      <c r="C101" s="168"/>
      <c r="D101" s="161"/>
      <c r="E101" s="131"/>
      <c r="F101" s="134"/>
      <c r="G101" s="137"/>
      <c r="H101" s="159"/>
    </row>
    <row r="102" spans="1:9" s="133" customFormat="1" ht="12.75">
      <c r="A102" s="167"/>
      <c r="B102" s="120"/>
      <c r="C102" s="168"/>
      <c r="D102" s="161"/>
      <c r="E102" s="123"/>
      <c r="F102" s="124"/>
      <c r="G102" s="137"/>
      <c r="H102" s="159"/>
    </row>
    <row r="103" spans="1:9" s="133" customFormat="1" ht="12.75">
      <c r="A103" s="167">
        <v>16</v>
      </c>
      <c r="B103" s="152" t="s">
        <v>1925</v>
      </c>
      <c r="C103" s="153"/>
      <c r="D103" s="154"/>
      <c r="E103" s="89" t="s">
        <v>1926</v>
      </c>
      <c r="F103" s="155"/>
      <c r="G103" s="156"/>
      <c r="H103" s="132"/>
    </row>
    <row r="104" spans="1:9" s="133" customFormat="1" ht="12.75">
      <c r="A104" s="167"/>
      <c r="B104" s="120"/>
      <c r="C104" s="141" t="s">
        <v>1927</v>
      </c>
      <c r="D104" s="142"/>
      <c r="E104" s="169" t="s">
        <v>1928</v>
      </c>
      <c r="F104" s="144"/>
      <c r="G104" s="145" t="s">
        <v>254</v>
      </c>
      <c r="H104" s="159"/>
    </row>
    <row r="105" spans="1:9" s="133" customFormat="1" ht="12.75">
      <c r="A105" s="167"/>
      <c r="B105" s="120"/>
      <c r="C105" s="170"/>
      <c r="D105" s="147" t="s">
        <v>1929</v>
      </c>
      <c r="E105" s="171" t="s">
        <v>1930</v>
      </c>
      <c r="F105" s="149"/>
      <c r="G105" s="150" t="s">
        <v>254</v>
      </c>
      <c r="H105" s="159"/>
    </row>
    <row r="106" spans="1:9" s="133" customFormat="1" ht="12.75">
      <c r="A106" s="167"/>
      <c r="B106" s="120"/>
      <c r="C106" s="168"/>
      <c r="D106" s="161"/>
      <c r="E106" s="123" t="s">
        <v>1931</v>
      </c>
      <c r="F106" s="124">
        <f>106+174</f>
        <v>280</v>
      </c>
      <c r="G106" s="137" t="s">
        <v>254</v>
      </c>
      <c r="H106" s="159">
        <f>F106</f>
        <v>280</v>
      </c>
      <c r="I106" s="172"/>
    </row>
    <row r="107" spans="1:9" s="133" customFormat="1" ht="12.75">
      <c r="A107" s="167"/>
      <c r="B107" s="120"/>
      <c r="C107" s="168"/>
      <c r="D107" s="161"/>
      <c r="E107" s="123" t="s">
        <v>1932</v>
      </c>
      <c r="F107" s="124">
        <f>66+98</f>
        <v>164</v>
      </c>
      <c r="G107" s="137" t="s">
        <v>254</v>
      </c>
      <c r="H107" s="159">
        <f>F107</f>
        <v>164</v>
      </c>
      <c r="I107" s="172"/>
    </row>
    <row r="108" spans="1:9" s="133" customFormat="1" ht="12.75">
      <c r="A108" s="167"/>
      <c r="B108" s="120"/>
      <c r="C108" s="168"/>
      <c r="D108" s="161"/>
      <c r="E108" s="123" t="s">
        <v>1933</v>
      </c>
      <c r="F108" s="124">
        <v>64</v>
      </c>
      <c r="G108" s="137" t="s">
        <v>254</v>
      </c>
      <c r="H108" s="159">
        <f>F108</f>
        <v>64</v>
      </c>
      <c r="I108" s="172"/>
    </row>
    <row r="109" spans="1:9" s="133" customFormat="1" ht="12.75">
      <c r="A109" s="167"/>
      <c r="B109" s="120"/>
      <c r="C109" s="168"/>
      <c r="D109" s="161"/>
      <c r="E109" s="123" t="s">
        <v>1934</v>
      </c>
      <c r="F109" s="124">
        <v>102</v>
      </c>
      <c r="G109" s="137" t="s">
        <v>254</v>
      </c>
      <c r="H109" s="159">
        <f t="shared" ref="H109:H121" si="1">F109</f>
        <v>102</v>
      </c>
      <c r="I109" s="172"/>
    </row>
    <row r="110" spans="1:9" s="133" customFormat="1" ht="12.75">
      <c r="A110" s="167"/>
      <c r="B110" s="120"/>
      <c r="C110" s="168"/>
      <c r="D110" s="161"/>
      <c r="E110" s="123" t="s">
        <v>1935</v>
      </c>
      <c r="F110" s="124">
        <v>6</v>
      </c>
      <c r="G110" s="137" t="s">
        <v>254</v>
      </c>
      <c r="H110" s="159">
        <f t="shared" si="1"/>
        <v>6</v>
      </c>
      <c r="I110" s="172"/>
    </row>
    <row r="111" spans="1:9" s="133" customFormat="1" ht="12.75">
      <c r="A111" s="167"/>
      <c r="B111" s="120"/>
      <c r="C111" s="168"/>
      <c r="D111" s="161"/>
      <c r="E111" s="123" t="s">
        <v>1936</v>
      </c>
      <c r="F111" s="124">
        <v>1</v>
      </c>
      <c r="G111" s="137" t="s">
        <v>572</v>
      </c>
      <c r="H111" s="159">
        <f t="shared" si="1"/>
        <v>1</v>
      </c>
      <c r="I111" s="172"/>
    </row>
    <row r="112" spans="1:9" s="133" customFormat="1" ht="12.75">
      <c r="A112" s="167"/>
      <c r="B112" s="120"/>
      <c r="C112" s="168"/>
      <c r="D112" s="161"/>
      <c r="E112" s="123" t="s">
        <v>1937</v>
      </c>
      <c r="F112" s="124">
        <v>1</v>
      </c>
      <c r="G112" s="137" t="s">
        <v>572</v>
      </c>
      <c r="H112" s="159">
        <f t="shared" si="1"/>
        <v>1</v>
      </c>
      <c r="I112" s="172"/>
    </row>
    <row r="113" spans="1:9" s="133" customFormat="1" ht="12.75">
      <c r="A113" s="167"/>
      <c r="B113" s="120"/>
      <c r="C113" s="168"/>
      <c r="D113" s="161"/>
      <c r="E113" s="123" t="s">
        <v>1938</v>
      </c>
      <c r="F113" s="124">
        <v>18</v>
      </c>
      <c r="G113" s="137" t="s">
        <v>572</v>
      </c>
      <c r="H113" s="159">
        <f t="shared" si="1"/>
        <v>18</v>
      </c>
      <c r="I113" s="172"/>
    </row>
    <row r="114" spans="1:9" s="133" customFormat="1" ht="25.5">
      <c r="A114" s="167"/>
      <c r="B114" s="120"/>
      <c r="C114" s="168"/>
      <c r="D114" s="161"/>
      <c r="E114" s="123" t="s">
        <v>1939</v>
      </c>
      <c r="F114" s="124">
        <v>100</v>
      </c>
      <c r="G114" s="137" t="s">
        <v>572</v>
      </c>
      <c r="H114" s="159">
        <f t="shared" si="1"/>
        <v>100</v>
      </c>
      <c r="I114" s="172"/>
    </row>
    <row r="115" spans="1:9" s="133" customFormat="1" ht="12.75">
      <c r="A115" s="167"/>
      <c r="B115" s="120"/>
      <c r="C115" s="168"/>
      <c r="D115" s="161"/>
      <c r="E115" s="123"/>
      <c r="F115" s="124"/>
      <c r="G115" s="137"/>
      <c r="H115" s="159"/>
    </row>
    <row r="116" spans="1:9" s="133" customFormat="1" ht="12.75">
      <c r="A116" s="167">
        <v>17</v>
      </c>
      <c r="B116" s="120"/>
      <c r="C116" s="141" t="s">
        <v>1940</v>
      </c>
      <c r="D116" s="142"/>
      <c r="E116" s="169" t="s">
        <v>1941</v>
      </c>
      <c r="F116" s="144"/>
      <c r="G116" s="145" t="s">
        <v>254</v>
      </c>
      <c r="H116" s="159"/>
    </row>
    <row r="117" spans="1:9" s="133" customFormat="1" ht="12.75">
      <c r="A117" s="167"/>
      <c r="B117" s="120"/>
      <c r="C117" s="170"/>
      <c r="D117" s="147" t="s">
        <v>1942</v>
      </c>
      <c r="E117" s="171" t="s">
        <v>1943</v>
      </c>
      <c r="F117" s="149"/>
      <c r="G117" s="150" t="s">
        <v>254</v>
      </c>
      <c r="H117" s="159"/>
    </row>
    <row r="118" spans="1:9" s="133" customFormat="1" ht="12.75">
      <c r="A118" s="167"/>
      <c r="B118" s="120"/>
      <c r="C118" s="168"/>
      <c r="D118" s="161"/>
      <c r="E118" s="123" t="s">
        <v>1932</v>
      </c>
      <c r="F118" s="124">
        <v>22</v>
      </c>
      <c r="G118" s="150" t="s">
        <v>254</v>
      </c>
      <c r="H118" s="159">
        <f t="shared" si="1"/>
        <v>22</v>
      </c>
    </row>
    <row r="119" spans="1:9" s="133" customFormat="1" ht="12.75">
      <c r="A119" s="167"/>
      <c r="B119" s="120"/>
      <c r="C119" s="168"/>
      <c r="D119" s="161"/>
      <c r="E119" s="123" t="s">
        <v>1933</v>
      </c>
      <c r="F119" s="124">
        <v>7</v>
      </c>
      <c r="G119" s="150" t="s">
        <v>254</v>
      </c>
      <c r="H119" s="159">
        <f t="shared" si="1"/>
        <v>7</v>
      </c>
    </row>
    <row r="120" spans="1:9" s="133" customFormat="1" ht="12.75">
      <c r="A120" s="167"/>
      <c r="B120" s="120"/>
      <c r="C120" s="168"/>
      <c r="D120" s="161"/>
      <c r="E120" s="123" t="s">
        <v>1934</v>
      </c>
      <c r="F120" s="124">
        <v>18</v>
      </c>
      <c r="G120" s="150" t="s">
        <v>254</v>
      </c>
      <c r="H120" s="159">
        <f t="shared" si="1"/>
        <v>18</v>
      </c>
    </row>
    <row r="121" spans="1:9" s="133" customFormat="1" ht="12.75">
      <c r="A121" s="167"/>
      <c r="B121" s="120"/>
      <c r="C121" s="168"/>
      <c r="D121" s="161"/>
      <c r="E121" s="123" t="s">
        <v>1935</v>
      </c>
      <c r="F121" s="124">
        <v>5</v>
      </c>
      <c r="G121" s="150" t="s">
        <v>254</v>
      </c>
      <c r="H121" s="159">
        <f t="shared" si="1"/>
        <v>5</v>
      </c>
    </row>
    <row r="122" spans="1:9" s="133" customFormat="1" ht="12.75">
      <c r="A122" s="167"/>
      <c r="B122" s="120"/>
      <c r="C122" s="168"/>
      <c r="D122" s="161"/>
      <c r="E122" s="123"/>
      <c r="F122" s="124"/>
      <c r="G122" s="150"/>
      <c r="H122" s="159"/>
    </row>
    <row r="123" spans="1:9" s="133" customFormat="1" ht="12.75">
      <c r="A123" s="167">
        <v>18</v>
      </c>
      <c r="B123" s="120"/>
      <c r="C123" s="141" t="s">
        <v>1944</v>
      </c>
      <c r="D123" s="142"/>
      <c r="E123" s="169" t="s">
        <v>1945</v>
      </c>
      <c r="F123" s="144"/>
      <c r="G123" s="145" t="s">
        <v>572</v>
      </c>
      <c r="H123" s="159"/>
    </row>
    <row r="124" spans="1:9" s="133" customFormat="1" ht="12.75">
      <c r="A124" s="167"/>
      <c r="B124" s="120"/>
      <c r="C124" s="170"/>
      <c r="D124" s="147" t="s">
        <v>1946</v>
      </c>
      <c r="E124" s="171" t="s">
        <v>1947</v>
      </c>
      <c r="F124" s="149"/>
      <c r="G124" s="150" t="s">
        <v>572</v>
      </c>
      <c r="H124" s="159"/>
    </row>
    <row r="125" spans="1:9" s="133" customFormat="1" ht="12.75">
      <c r="A125" s="167"/>
      <c r="B125" s="120"/>
      <c r="C125" s="168"/>
      <c r="D125" s="161"/>
      <c r="E125" s="123" t="s">
        <v>1948</v>
      </c>
      <c r="F125" s="124">
        <v>4</v>
      </c>
      <c r="G125" s="150" t="s">
        <v>572</v>
      </c>
      <c r="H125" s="159">
        <f>F125</f>
        <v>4</v>
      </c>
    </row>
    <row r="126" spans="1:9" s="133" customFormat="1" ht="12.75">
      <c r="A126" s="167"/>
      <c r="B126" s="120"/>
      <c r="C126" s="168"/>
      <c r="D126" s="161"/>
      <c r="E126" s="123" t="s">
        <v>1949</v>
      </c>
      <c r="F126" s="124">
        <v>8</v>
      </c>
      <c r="G126" s="150" t="s">
        <v>572</v>
      </c>
      <c r="H126" s="159">
        <f t="shared" ref="H126:H131" si="2">F126</f>
        <v>8</v>
      </c>
    </row>
    <row r="127" spans="1:9" s="133" customFormat="1" ht="12.75">
      <c r="A127" s="167"/>
      <c r="B127" s="120"/>
      <c r="C127" s="168"/>
      <c r="D127" s="161"/>
      <c r="E127" s="123" t="s">
        <v>1950</v>
      </c>
      <c r="F127" s="124">
        <v>12</v>
      </c>
      <c r="G127" s="150" t="s">
        <v>572</v>
      </c>
      <c r="H127" s="159">
        <f t="shared" si="2"/>
        <v>12</v>
      </c>
    </row>
    <row r="128" spans="1:9" s="133" customFormat="1" ht="12.75">
      <c r="A128" s="167"/>
      <c r="B128" s="120"/>
      <c r="C128" s="168"/>
      <c r="D128" s="161"/>
      <c r="E128" s="123" t="s">
        <v>1951</v>
      </c>
      <c r="F128" s="124">
        <v>2</v>
      </c>
      <c r="G128" s="150" t="s">
        <v>572</v>
      </c>
      <c r="H128" s="159">
        <f t="shared" si="2"/>
        <v>2</v>
      </c>
    </row>
    <row r="129" spans="1:9" s="133" customFormat="1" ht="12.75">
      <c r="A129" s="167"/>
      <c r="B129" s="120"/>
      <c r="C129" s="168"/>
      <c r="D129" s="161"/>
      <c r="E129" s="123" t="s">
        <v>1952</v>
      </c>
      <c r="F129" s="124">
        <v>1</v>
      </c>
      <c r="G129" s="150" t="s">
        <v>572</v>
      </c>
      <c r="H129" s="159">
        <f t="shared" si="2"/>
        <v>1</v>
      </c>
    </row>
    <row r="130" spans="1:9" s="133" customFormat="1" ht="12.75">
      <c r="A130" s="167"/>
      <c r="B130" s="120"/>
      <c r="C130" s="168"/>
      <c r="D130" s="161"/>
      <c r="E130" s="123" t="s">
        <v>1953</v>
      </c>
      <c r="F130" s="124">
        <v>1</v>
      </c>
      <c r="G130" s="150" t="s">
        <v>572</v>
      </c>
      <c r="H130" s="159">
        <f t="shared" si="2"/>
        <v>1</v>
      </c>
    </row>
    <row r="131" spans="1:9" s="133" customFormat="1" ht="12.75">
      <c r="A131" s="167"/>
      <c r="B131" s="120"/>
      <c r="C131" s="168"/>
      <c r="D131" s="161"/>
      <c r="E131" s="123" t="s">
        <v>1954</v>
      </c>
      <c r="F131" s="124">
        <v>7</v>
      </c>
      <c r="G131" s="137" t="s">
        <v>572</v>
      </c>
      <c r="H131" s="159">
        <f t="shared" si="2"/>
        <v>7</v>
      </c>
    </row>
    <row r="132" spans="1:9" s="133" customFormat="1" ht="12.75">
      <c r="A132" s="167"/>
      <c r="B132" s="120"/>
      <c r="C132" s="168"/>
      <c r="D132" s="161"/>
      <c r="E132" s="123"/>
      <c r="F132" s="124"/>
      <c r="G132" s="137"/>
      <c r="H132" s="159"/>
    </row>
    <row r="133" spans="1:9" s="133" customFormat="1" ht="12.75">
      <c r="A133" s="167"/>
      <c r="B133" s="120"/>
      <c r="C133" s="170"/>
      <c r="D133" s="147" t="s">
        <v>1955</v>
      </c>
      <c r="E133" s="171" t="s">
        <v>1956</v>
      </c>
      <c r="F133" s="149"/>
      <c r="G133" s="150" t="s">
        <v>572</v>
      </c>
      <c r="H133" s="159"/>
    </row>
    <row r="134" spans="1:9" s="133" customFormat="1" ht="12.75">
      <c r="A134" s="167"/>
      <c r="B134" s="120"/>
      <c r="C134" s="168"/>
      <c r="D134" s="161"/>
      <c r="E134" s="123" t="s">
        <v>1957</v>
      </c>
      <c r="F134" s="124">
        <v>1</v>
      </c>
      <c r="G134" s="137" t="s">
        <v>572</v>
      </c>
      <c r="H134" s="159">
        <f t="shared" ref="H134" si="3">F134</f>
        <v>1</v>
      </c>
    </row>
    <row r="135" spans="1:9" s="133" customFormat="1" ht="12.75">
      <c r="A135" s="167"/>
      <c r="B135" s="120"/>
      <c r="C135" s="168"/>
      <c r="D135" s="161"/>
      <c r="E135" s="123"/>
      <c r="F135" s="124"/>
      <c r="G135" s="137"/>
      <c r="H135" s="159"/>
    </row>
    <row r="136" spans="1:9" s="133" customFormat="1" ht="12.75">
      <c r="A136" s="167"/>
      <c r="B136" s="120"/>
      <c r="C136" s="168"/>
      <c r="D136" s="161" t="s">
        <v>1958</v>
      </c>
      <c r="E136" s="123" t="s">
        <v>1959</v>
      </c>
      <c r="F136" s="124">
        <v>6</v>
      </c>
      <c r="G136" s="137" t="s">
        <v>572</v>
      </c>
      <c r="H136" s="159"/>
    </row>
    <row r="137" spans="1:9" s="133" customFormat="1" ht="25.5">
      <c r="A137" s="167"/>
      <c r="B137" s="120"/>
      <c r="C137" s="168"/>
      <c r="D137" s="161"/>
      <c r="E137" s="123" t="s">
        <v>1960</v>
      </c>
      <c r="F137" s="124">
        <v>6</v>
      </c>
      <c r="G137" s="137"/>
      <c r="H137" s="159">
        <f t="shared" ref="H137" si="4">F137</f>
        <v>6</v>
      </c>
    </row>
    <row r="138" spans="1:9" s="133" customFormat="1" ht="12.75">
      <c r="A138" s="167"/>
      <c r="B138" s="120"/>
      <c r="C138" s="168"/>
      <c r="D138" s="161"/>
      <c r="E138" s="123"/>
      <c r="F138" s="124"/>
      <c r="G138" s="137"/>
      <c r="H138" s="159"/>
    </row>
    <row r="139" spans="1:9" s="133" customFormat="1" ht="12.75">
      <c r="A139" s="167"/>
      <c r="B139" s="152" t="s">
        <v>1961</v>
      </c>
      <c r="C139" s="153"/>
      <c r="D139" s="154"/>
      <c r="E139" s="89"/>
      <c r="F139" s="155"/>
      <c r="G139" s="156"/>
      <c r="H139" s="132"/>
    </row>
    <row r="140" spans="1:9" s="133" customFormat="1" ht="12.75">
      <c r="A140" s="167"/>
      <c r="B140" s="152"/>
      <c r="C140" s="157"/>
      <c r="D140" s="154"/>
      <c r="E140" s="131"/>
      <c r="F140" s="155"/>
      <c r="G140" s="156"/>
      <c r="H140" s="132"/>
    </row>
    <row r="141" spans="1:9" s="133" customFormat="1" ht="12.75">
      <c r="A141" s="167">
        <v>19</v>
      </c>
      <c r="B141" s="115"/>
      <c r="C141" s="141" t="s">
        <v>1962</v>
      </c>
      <c r="D141" s="142"/>
      <c r="E141" s="169" t="s">
        <v>1963</v>
      </c>
      <c r="F141" s="144"/>
      <c r="G141" s="145" t="s">
        <v>254</v>
      </c>
      <c r="H141" s="159"/>
    </row>
    <row r="142" spans="1:9" s="133" customFormat="1" ht="12.75">
      <c r="A142" s="167"/>
      <c r="B142" s="120"/>
      <c r="C142" s="160"/>
      <c r="D142" s="161"/>
      <c r="E142" s="123"/>
      <c r="F142" s="124"/>
      <c r="G142" s="137"/>
      <c r="H142" s="159"/>
    </row>
    <row r="143" spans="1:9" s="133" customFormat="1" ht="12.75">
      <c r="A143" s="167"/>
      <c r="B143" s="120"/>
      <c r="C143" s="168"/>
      <c r="D143" s="161" t="s">
        <v>1964</v>
      </c>
      <c r="E143" s="131" t="s">
        <v>1965</v>
      </c>
      <c r="F143" s="134"/>
      <c r="G143" s="137" t="s">
        <v>254</v>
      </c>
      <c r="H143" s="159"/>
    </row>
    <row r="144" spans="1:9" s="133" customFormat="1" ht="25.5">
      <c r="A144" s="167"/>
      <c r="B144" s="120"/>
      <c r="C144" s="168"/>
      <c r="D144" s="161"/>
      <c r="E144" s="131" t="s">
        <v>1966</v>
      </c>
      <c r="F144" s="134">
        <v>135</v>
      </c>
      <c r="G144" s="137" t="s">
        <v>254</v>
      </c>
      <c r="H144" s="159">
        <f t="shared" ref="H144:H155" si="5">F144</f>
        <v>135</v>
      </c>
      <c r="I144" s="128"/>
    </row>
    <row r="145" spans="1:9" s="133" customFormat="1" ht="25.5">
      <c r="A145" s="167"/>
      <c r="B145" s="120"/>
      <c r="C145" s="168"/>
      <c r="D145" s="161"/>
      <c r="E145" s="131" t="s">
        <v>1967</v>
      </c>
      <c r="F145" s="134">
        <v>27</v>
      </c>
      <c r="G145" s="137" t="s">
        <v>254</v>
      </c>
      <c r="H145" s="159">
        <f t="shared" si="5"/>
        <v>27</v>
      </c>
      <c r="I145" s="128"/>
    </row>
    <row r="146" spans="1:9" s="133" customFormat="1" ht="12.75">
      <c r="A146" s="167"/>
      <c r="B146" s="120"/>
      <c r="C146" s="168"/>
      <c r="D146" s="161"/>
      <c r="E146" s="131" t="s">
        <v>1968</v>
      </c>
      <c r="F146" s="134">
        <v>4</v>
      </c>
      <c r="G146" s="137" t="s">
        <v>572</v>
      </c>
      <c r="H146" s="159">
        <f t="shared" si="5"/>
        <v>4</v>
      </c>
      <c r="I146" s="128"/>
    </row>
    <row r="147" spans="1:9" s="133" customFormat="1" ht="12.75">
      <c r="A147" s="167"/>
      <c r="B147" s="120"/>
      <c r="C147" s="168"/>
      <c r="D147" s="161"/>
      <c r="E147" s="131" t="s">
        <v>1969</v>
      </c>
      <c r="F147" s="134">
        <v>2</v>
      </c>
      <c r="G147" s="137" t="s">
        <v>572</v>
      </c>
      <c r="H147" s="159">
        <f t="shared" si="5"/>
        <v>2</v>
      </c>
      <c r="I147" s="128"/>
    </row>
    <row r="148" spans="1:9" s="133" customFormat="1" ht="12.75">
      <c r="A148" s="167"/>
      <c r="B148" s="120"/>
      <c r="C148" s="168"/>
      <c r="D148" s="161"/>
      <c r="E148" s="123" t="s">
        <v>1970</v>
      </c>
      <c r="F148" s="124">
        <v>9</v>
      </c>
      <c r="G148" s="137" t="s">
        <v>572</v>
      </c>
      <c r="H148" s="159">
        <f t="shared" si="5"/>
        <v>9</v>
      </c>
      <c r="I148" s="128"/>
    </row>
    <row r="149" spans="1:9" s="133" customFormat="1" ht="12.75">
      <c r="A149" s="167"/>
      <c r="B149" s="120"/>
      <c r="C149" s="168"/>
      <c r="D149" s="161"/>
      <c r="E149" s="123" t="s">
        <v>1971</v>
      </c>
      <c r="F149" s="124">
        <v>1</v>
      </c>
      <c r="G149" s="137" t="s">
        <v>572</v>
      </c>
      <c r="H149" s="159">
        <f t="shared" si="5"/>
        <v>1</v>
      </c>
      <c r="I149" s="128"/>
    </row>
    <row r="150" spans="1:9" s="133" customFormat="1" ht="12.75">
      <c r="A150" s="167"/>
      <c r="B150" s="120"/>
      <c r="C150" s="168"/>
      <c r="D150" s="161"/>
      <c r="E150" s="123" t="s">
        <v>1972</v>
      </c>
      <c r="F150" s="124">
        <v>2</v>
      </c>
      <c r="G150" s="137" t="s">
        <v>572</v>
      </c>
      <c r="H150" s="159">
        <f t="shared" si="5"/>
        <v>2</v>
      </c>
      <c r="I150" s="128"/>
    </row>
    <row r="151" spans="1:9" s="133" customFormat="1" ht="12.75">
      <c r="A151" s="167"/>
      <c r="B151" s="120"/>
      <c r="C151" s="168"/>
      <c r="D151" s="161"/>
      <c r="E151" s="123" t="s">
        <v>1973</v>
      </c>
      <c r="F151" s="124">
        <v>9</v>
      </c>
      <c r="G151" s="137" t="s">
        <v>572</v>
      </c>
      <c r="H151" s="159">
        <f t="shared" si="5"/>
        <v>9</v>
      </c>
      <c r="I151" s="128"/>
    </row>
    <row r="152" spans="1:9" s="133" customFormat="1" ht="25.5">
      <c r="A152" s="167"/>
      <c r="B152" s="120"/>
      <c r="C152" s="168"/>
      <c r="D152" s="161"/>
      <c r="E152" s="123" t="s">
        <v>1974</v>
      </c>
      <c r="F152" s="124">
        <v>38</v>
      </c>
      <c r="G152" s="137" t="s">
        <v>254</v>
      </c>
      <c r="H152" s="159">
        <f t="shared" si="5"/>
        <v>38</v>
      </c>
      <c r="I152" s="128"/>
    </row>
    <row r="153" spans="1:9" s="133" customFormat="1" ht="25.5">
      <c r="A153" s="167"/>
      <c r="B153" s="120"/>
      <c r="C153" s="168"/>
      <c r="D153" s="161"/>
      <c r="E153" s="123" t="s">
        <v>1975</v>
      </c>
      <c r="F153" s="124">
        <v>28</v>
      </c>
      <c r="G153" s="137" t="s">
        <v>254</v>
      </c>
      <c r="H153" s="159">
        <f t="shared" si="5"/>
        <v>28</v>
      </c>
      <c r="I153" s="128"/>
    </row>
    <row r="154" spans="1:9" s="133" customFormat="1" ht="25.5">
      <c r="A154" s="167"/>
      <c r="B154" s="120"/>
      <c r="C154" s="168"/>
      <c r="D154" s="161"/>
      <c r="E154" s="123" t="s">
        <v>1976</v>
      </c>
      <c r="F154" s="124">
        <v>130</v>
      </c>
      <c r="G154" s="137" t="s">
        <v>254</v>
      </c>
      <c r="H154" s="159">
        <f t="shared" si="5"/>
        <v>130</v>
      </c>
      <c r="I154" s="128"/>
    </row>
    <row r="155" spans="1:9" s="133" customFormat="1" ht="25.5">
      <c r="A155" s="167"/>
      <c r="B155" s="120"/>
      <c r="C155" s="168"/>
      <c r="D155" s="161"/>
      <c r="E155" s="123" t="s">
        <v>1977</v>
      </c>
      <c r="F155" s="124">
        <v>2</v>
      </c>
      <c r="G155" s="137" t="s">
        <v>254</v>
      </c>
      <c r="H155" s="159">
        <f t="shared" si="5"/>
        <v>2</v>
      </c>
      <c r="I155" s="128"/>
    </row>
    <row r="156" spans="1:9" s="133" customFormat="1" ht="12.75">
      <c r="A156" s="167"/>
      <c r="B156" s="120"/>
      <c r="C156" s="168"/>
      <c r="D156" s="161"/>
      <c r="E156" s="123"/>
      <c r="F156" s="124"/>
      <c r="G156" s="137"/>
      <c r="H156" s="159"/>
    </row>
    <row r="157" spans="1:9" s="133" customFormat="1" ht="12.75">
      <c r="A157" s="167">
        <v>20</v>
      </c>
      <c r="B157" s="120"/>
      <c r="C157" s="141" t="s">
        <v>1978</v>
      </c>
      <c r="D157" s="142"/>
      <c r="E157" s="169" t="s">
        <v>1979</v>
      </c>
      <c r="F157" s="144"/>
      <c r="G157" s="145" t="s">
        <v>572</v>
      </c>
      <c r="H157" s="159">
        <f>F158</f>
        <v>6</v>
      </c>
    </row>
    <row r="158" spans="1:9" s="133" customFormat="1" ht="12.75">
      <c r="A158" s="167"/>
      <c r="B158" s="120"/>
      <c r="C158" s="168"/>
      <c r="D158" s="161"/>
      <c r="E158" s="123" t="s">
        <v>1980</v>
      </c>
      <c r="F158" s="124">
        <v>6</v>
      </c>
      <c r="G158" s="137"/>
      <c r="H158" s="159"/>
    </row>
    <row r="159" spans="1:9" s="133" customFormat="1" ht="12.75">
      <c r="A159" s="167"/>
      <c r="B159" s="120"/>
      <c r="C159" s="168"/>
      <c r="D159" s="161"/>
      <c r="E159" s="123"/>
      <c r="F159" s="124"/>
      <c r="G159" s="137"/>
      <c r="H159" s="159"/>
    </row>
    <row r="160" spans="1:9" s="133" customFormat="1" ht="12.75">
      <c r="A160" s="167">
        <v>21</v>
      </c>
      <c r="B160" s="120"/>
      <c r="C160" s="141" t="s">
        <v>1981</v>
      </c>
      <c r="D160" s="142"/>
      <c r="E160" s="169" t="s">
        <v>1982</v>
      </c>
      <c r="F160" s="144"/>
      <c r="G160" s="145" t="s">
        <v>572</v>
      </c>
      <c r="H160" s="159"/>
    </row>
    <row r="161" spans="1:10" s="133" customFormat="1" ht="12.75">
      <c r="A161" s="167"/>
      <c r="B161" s="120"/>
      <c r="C161" s="170"/>
      <c r="D161" s="147" t="s">
        <v>1983</v>
      </c>
      <c r="E161" s="171" t="s">
        <v>1984</v>
      </c>
      <c r="F161" s="149"/>
      <c r="G161" s="150" t="s">
        <v>572</v>
      </c>
      <c r="H161" s="159"/>
    </row>
    <row r="162" spans="1:10" s="133" customFormat="1" ht="12.75">
      <c r="A162" s="167"/>
      <c r="B162" s="115"/>
      <c r="C162" s="162"/>
      <c r="D162" s="154"/>
      <c r="E162" s="131" t="s">
        <v>1985</v>
      </c>
      <c r="F162" s="134">
        <v>3</v>
      </c>
      <c r="G162" s="137" t="s">
        <v>572</v>
      </c>
      <c r="H162" s="159">
        <f>F162</f>
        <v>3</v>
      </c>
    </row>
    <row r="163" spans="1:10" s="133" customFormat="1" ht="12.75">
      <c r="A163" s="95"/>
      <c r="B163" s="163"/>
      <c r="C163" s="164"/>
      <c r="D163" s="165"/>
      <c r="E163" s="131"/>
      <c r="F163" s="166"/>
      <c r="G163" s="91"/>
      <c r="H163" s="102"/>
    </row>
    <row r="164" spans="1:10" s="133" customFormat="1" ht="12.75">
      <c r="A164" s="167"/>
      <c r="B164" s="152" t="s">
        <v>1986</v>
      </c>
      <c r="C164" s="153"/>
      <c r="D164" s="154"/>
      <c r="E164" s="89" t="s">
        <v>1987</v>
      </c>
      <c r="F164" s="155"/>
      <c r="G164" s="156"/>
      <c r="H164" s="132"/>
      <c r="J164" s="173"/>
    </row>
    <row r="165" spans="1:10" s="133" customFormat="1" ht="12.75">
      <c r="A165" s="95"/>
      <c r="B165" s="163"/>
      <c r="C165" s="164"/>
      <c r="D165" s="165"/>
      <c r="E165" s="131"/>
      <c r="F165" s="166"/>
      <c r="G165" s="91"/>
      <c r="H165" s="102"/>
    </row>
    <row r="166" spans="1:10" s="133" customFormat="1" ht="12.75">
      <c r="A166" s="95">
        <v>22</v>
      </c>
      <c r="B166" s="163"/>
      <c r="C166" s="141" t="s">
        <v>1988</v>
      </c>
      <c r="D166" s="142"/>
      <c r="E166" s="169" t="s">
        <v>1989</v>
      </c>
      <c r="F166" s="144"/>
      <c r="G166" s="145" t="s">
        <v>572</v>
      </c>
      <c r="H166" s="102"/>
    </row>
    <row r="167" spans="1:10" s="133" customFormat="1" ht="12.75">
      <c r="A167" s="95"/>
      <c r="B167" s="163"/>
      <c r="C167" s="164"/>
      <c r="D167" s="165"/>
      <c r="E167" s="131" t="s">
        <v>1990</v>
      </c>
      <c r="F167" s="166">
        <v>1</v>
      </c>
      <c r="G167" s="91"/>
      <c r="H167" s="102">
        <f>F167</f>
        <v>1</v>
      </c>
    </row>
    <row r="168" spans="1:10" s="133" customFormat="1" ht="12.75">
      <c r="A168" s="95"/>
      <c r="B168" s="163"/>
      <c r="C168" s="164"/>
      <c r="D168" s="165"/>
      <c r="E168" s="131"/>
      <c r="F168" s="166"/>
      <c r="G168" s="91"/>
      <c r="H168" s="102"/>
    </row>
    <row r="169" spans="1:10" s="133" customFormat="1" ht="12.75">
      <c r="A169" s="95">
        <v>23</v>
      </c>
      <c r="B169" s="163"/>
      <c r="C169" s="141" t="s">
        <v>1991</v>
      </c>
      <c r="D169" s="142"/>
      <c r="E169" s="169" t="s">
        <v>1992</v>
      </c>
      <c r="F169" s="144"/>
      <c r="G169" s="145" t="s">
        <v>572</v>
      </c>
      <c r="H169" s="102"/>
    </row>
    <row r="170" spans="1:10" s="133" customFormat="1" ht="12.75">
      <c r="A170" s="95"/>
      <c r="B170" s="163"/>
      <c r="C170" s="164"/>
      <c r="D170" s="147" t="s">
        <v>1993</v>
      </c>
      <c r="E170" s="171" t="s">
        <v>1994</v>
      </c>
      <c r="F170" s="149"/>
      <c r="G170" s="150" t="s">
        <v>572</v>
      </c>
      <c r="H170" s="102"/>
    </row>
    <row r="171" spans="1:10" s="133" customFormat="1" ht="12.75">
      <c r="A171" s="95"/>
      <c r="B171" s="163"/>
      <c r="C171" s="164"/>
      <c r="D171" s="165"/>
      <c r="E171" s="131" t="s">
        <v>1995</v>
      </c>
      <c r="F171" s="166">
        <v>18</v>
      </c>
      <c r="G171" s="91" t="s">
        <v>572</v>
      </c>
      <c r="H171" s="102">
        <f>F171</f>
        <v>18</v>
      </c>
    </row>
    <row r="172" spans="1:10" s="133" customFormat="1" ht="25.5">
      <c r="A172" s="95"/>
      <c r="B172" s="163"/>
      <c r="C172" s="164"/>
      <c r="D172" s="165"/>
      <c r="E172" s="131" t="s">
        <v>1996</v>
      </c>
      <c r="F172" s="166">
        <v>18</v>
      </c>
      <c r="G172" s="91" t="s">
        <v>572</v>
      </c>
      <c r="H172" s="102">
        <f t="shared" ref="H172:H180" si="6">F172</f>
        <v>18</v>
      </c>
    </row>
    <row r="173" spans="1:10" s="133" customFormat="1" ht="12.75">
      <c r="A173" s="95"/>
      <c r="B173" s="163"/>
      <c r="C173" s="164"/>
      <c r="D173" s="165"/>
      <c r="E173" s="131" t="s">
        <v>1997</v>
      </c>
      <c r="F173" s="166">
        <v>18</v>
      </c>
      <c r="G173" s="91" t="s">
        <v>572</v>
      </c>
      <c r="H173" s="102">
        <f t="shared" si="6"/>
        <v>18</v>
      </c>
    </row>
    <row r="174" spans="1:10" s="133" customFormat="1" ht="25.5">
      <c r="A174" s="95"/>
      <c r="B174" s="163"/>
      <c r="C174" s="164"/>
      <c r="D174" s="165"/>
      <c r="E174" s="131" t="s">
        <v>1998</v>
      </c>
      <c r="F174" s="166">
        <v>18</v>
      </c>
      <c r="G174" s="91" t="s">
        <v>572</v>
      </c>
      <c r="H174" s="102">
        <f t="shared" si="6"/>
        <v>18</v>
      </c>
    </row>
    <row r="175" spans="1:10" s="133" customFormat="1" ht="12.75">
      <c r="A175" s="95"/>
      <c r="B175" s="163"/>
      <c r="C175" s="164"/>
      <c r="D175" s="165"/>
      <c r="E175" s="131" t="s">
        <v>1999</v>
      </c>
      <c r="F175" s="166">
        <v>4</v>
      </c>
      <c r="G175" s="91" t="s">
        <v>572</v>
      </c>
      <c r="H175" s="102">
        <f t="shared" si="6"/>
        <v>4</v>
      </c>
    </row>
    <row r="176" spans="1:10" s="133" customFormat="1" ht="12.75">
      <c r="A176" s="95"/>
      <c r="B176" s="163"/>
      <c r="C176" s="164"/>
      <c r="D176" s="165"/>
      <c r="E176" s="131" t="s">
        <v>2000</v>
      </c>
      <c r="F176" s="166">
        <v>4</v>
      </c>
      <c r="G176" s="91" t="s">
        <v>572</v>
      </c>
      <c r="H176" s="102">
        <f t="shared" si="6"/>
        <v>4</v>
      </c>
    </row>
    <row r="177" spans="1:8" s="133" customFormat="1" ht="12.75">
      <c r="A177" s="95"/>
      <c r="B177" s="163"/>
      <c r="C177" s="164"/>
      <c r="D177" s="165"/>
      <c r="E177" s="131"/>
      <c r="F177" s="166"/>
      <c r="G177" s="91"/>
      <c r="H177" s="102"/>
    </row>
    <row r="178" spans="1:8" s="133" customFormat="1" ht="12.75">
      <c r="A178" s="95">
        <v>24</v>
      </c>
      <c r="B178" s="163"/>
      <c r="C178" s="141" t="s">
        <v>2001</v>
      </c>
      <c r="D178" s="142"/>
      <c r="E178" s="169" t="s">
        <v>2002</v>
      </c>
      <c r="F178" s="144"/>
      <c r="G178" s="145" t="s">
        <v>572</v>
      </c>
      <c r="H178" s="102"/>
    </row>
    <row r="179" spans="1:8" s="133" customFormat="1" ht="12.75">
      <c r="A179" s="95"/>
      <c r="B179" s="152"/>
      <c r="C179" s="153"/>
      <c r="D179" s="154"/>
      <c r="E179" s="131" t="s">
        <v>2003</v>
      </c>
      <c r="F179" s="166">
        <v>20</v>
      </c>
      <c r="G179" s="91" t="s">
        <v>572</v>
      </c>
      <c r="H179" s="102">
        <f t="shared" si="6"/>
        <v>20</v>
      </c>
    </row>
    <row r="180" spans="1:8" s="133" customFormat="1" ht="12.75">
      <c r="A180" s="95"/>
      <c r="B180" s="163"/>
      <c r="C180" s="164"/>
      <c r="D180" s="165"/>
      <c r="E180" s="131" t="s">
        <v>2004</v>
      </c>
      <c r="F180" s="166">
        <v>20</v>
      </c>
      <c r="G180" s="91" t="s">
        <v>572</v>
      </c>
      <c r="H180" s="102">
        <f t="shared" si="6"/>
        <v>20</v>
      </c>
    </row>
    <row r="181" spans="1:8" s="133" customFormat="1" ht="12.75">
      <c r="A181" s="95"/>
      <c r="B181" s="163"/>
      <c r="C181" s="164"/>
      <c r="D181" s="165"/>
      <c r="E181" s="131"/>
      <c r="F181" s="166"/>
      <c r="G181" s="91"/>
      <c r="H181" s="102"/>
    </row>
    <row r="182" spans="1:8" s="133" customFormat="1" ht="12.75">
      <c r="A182" s="95">
        <v>25</v>
      </c>
      <c r="B182" s="163"/>
      <c r="C182" s="141" t="s">
        <v>2005</v>
      </c>
      <c r="D182" s="142"/>
      <c r="E182" s="169" t="s">
        <v>2006</v>
      </c>
      <c r="F182" s="144"/>
      <c r="G182" s="145" t="s">
        <v>572</v>
      </c>
      <c r="H182" s="102"/>
    </row>
    <row r="183" spans="1:8" s="133" customFormat="1" ht="12.75">
      <c r="A183" s="95"/>
      <c r="B183" s="163"/>
      <c r="C183" s="174"/>
      <c r="D183" s="175"/>
      <c r="E183" s="131" t="s">
        <v>2007</v>
      </c>
      <c r="F183" s="166">
        <v>2</v>
      </c>
      <c r="G183" s="91" t="s">
        <v>572</v>
      </c>
      <c r="H183" s="102">
        <f t="shared" ref="H183:H191" si="7">F183</f>
        <v>2</v>
      </c>
    </row>
    <row r="184" spans="1:8" s="133" customFormat="1" ht="12.75">
      <c r="A184" s="95"/>
      <c r="B184" s="163"/>
      <c r="C184" s="174"/>
      <c r="D184" s="175"/>
      <c r="E184" s="131"/>
      <c r="F184" s="166"/>
      <c r="G184" s="91"/>
      <c r="H184" s="102"/>
    </row>
    <row r="185" spans="1:8" s="133" customFormat="1" ht="12.75">
      <c r="A185" s="95">
        <v>26</v>
      </c>
      <c r="B185" s="163"/>
      <c r="C185" s="141" t="s">
        <v>2008</v>
      </c>
      <c r="D185" s="142"/>
      <c r="E185" s="169" t="s">
        <v>2009</v>
      </c>
      <c r="F185" s="144"/>
      <c r="G185" s="145" t="s">
        <v>572</v>
      </c>
      <c r="H185" s="102"/>
    </row>
    <row r="186" spans="1:8" s="133" customFormat="1" ht="12.75">
      <c r="A186" s="95"/>
      <c r="B186" s="163"/>
      <c r="C186" s="174"/>
      <c r="D186" s="176"/>
      <c r="E186" s="131" t="s">
        <v>2010</v>
      </c>
      <c r="F186" s="166">
        <v>1</v>
      </c>
      <c r="G186" s="91" t="s">
        <v>572</v>
      </c>
      <c r="H186" s="102">
        <f t="shared" si="7"/>
        <v>1</v>
      </c>
    </row>
    <row r="187" spans="1:8" s="133" customFormat="1" ht="12.75">
      <c r="A187" s="95"/>
      <c r="B187" s="163"/>
      <c r="C187" s="164"/>
      <c r="D187" s="165"/>
      <c r="E187" s="131" t="s">
        <v>2011</v>
      </c>
      <c r="F187" s="166">
        <v>9</v>
      </c>
      <c r="G187" s="91" t="s">
        <v>572</v>
      </c>
      <c r="H187" s="102">
        <f t="shared" si="7"/>
        <v>9</v>
      </c>
    </row>
    <row r="188" spans="1:8" s="133" customFormat="1" ht="12.75">
      <c r="A188" s="95"/>
      <c r="B188" s="163"/>
      <c r="C188" s="164"/>
      <c r="D188" s="165"/>
      <c r="E188" s="131" t="s">
        <v>2012</v>
      </c>
      <c r="F188" s="166">
        <v>1</v>
      </c>
      <c r="G188" s="91" t="s">
        <v>572</v>
      </c>
      <c r="H188" s="102">
        <f t="shared" si="7"/>
        <v>1</v>
      </c>
    </row>
    <row r="189" spans="1:8" s="133" customFormat="1" ht="12.75">
      <c r="A189" s="95"/>
      <c r="B189" s="163"/>
      <c r="C189" s="164"/>
      <c r="D189" s="165"/>
      <c r="E189" s="131"/>
      <c r="F189" s="166"/>
      <c r="G189" s="91"/>
      <c r="H189" s="102"/>
    </row>
    <row r="190" spans="1:8" s="133" customFormat="1" ht="12.75">
      <c r="A190" s="95">
        <v>27</v>
      </c>
      <c r="B190" s="163"/>
      <c r="C190" s="141" t="s">
        <v>2013</v>
      </c>
      <c r="D190" s="142"/>
      <c r="E190" s="169" t="s">
        <v>2014</v>
      </c>
      <c r="F190" s="144"/>
      <c r="G190" s="145" t="s">
        <v>572</v>
      </c>
      <c r="H190" s="102"/>
    </row>
    <row r="191" spans="1:8" s="133" customFormat="1" ht="12.75">
      <c r="A191" s="95"/>
      <c r="B191" s="163"/>
      <c r="C191" s="164"/>
      <c r="D191" s="165"/>
      <c r="E191" s="131" t="s">
        <v>2015</v>
      </c>
      <c r="F191" s="166">
        <v>6</v>
      </c>
      <c r="G191" s="91" t="s">
        <v>572</v>
      </c>
      <c r="H191" s="102">
        <f t="shared" si="7"/>
        <v>6</v>
      </c>
    </row>
    <row r="192" spans="1:8" s="133" customFormat="1" ht="12.75">
      <c r="A192" s="95"/>
      <c r="B192" s="163"/>
      <c r="C192" s="164"/>
      <c r="D192" s="165"/>
      <c r="E192" s="131"/>
      <c r="F192" s="166"/>
      <c r="G192" s="91"/>
      <c r="H192" s="102"/>
    </row>
    <row r="193" spans="1:8" s="133" customFormat="1" ht="12.75">
      <c r="A193" s="95">
        <v>28</v>
      </c>
      <c r="B193" s="163"/>
      <c r="C193" s="141" t="s">
        <v>2016</v>
      </c>
      <c r="D193" s="142"/>
      <c r="E193" s="169" t="s">
        <v>2017</v>
      </c>
      <c r="F193" s="144"/>
      <c r="G193" s="145" t="s">
        <v>572</v>
      </c>
      <c r="H193" s="102"/>
    </row>
    <row r="194" spans="1:8" s="133" customFormat="1" ht="12.75">
      <c r="A194" s="95"/>
      <c r="B194" s="163"/>
      <c r="C194" s="164"/>
      <c r="D194" s="165"/>
      <c r="E194" s="131" t="s">
        <v>2018</v>
      </c>
      <c r="F194" s="166">
        <v>8</v>
      </c>
      <c r="G194" s="91" t="s">
        <v>572</v>
      </c>
      <c r="H194" s="102">
        <f>F194</f>
        <v>8</v>
      </c>
    </row>
    <row r="195" spans="1:8" s="133" customFormat="1" ht="12.75">
      <c r="A195" s="95"/>
      <c r="B195" s="163"/>
      <c r="C195" s="164"/>
      <c r="D195" s="165"/>
      <c r="E195" s="131"/>
      <c r="F195" s="166"/>
      <c r="G195" s="91"/>
      <c r="H195" s="102"/>
    </row>
    <row r="196" spans="1:8" s="133" customFormat="1" ht="12.75">
      <c r="A196" s="95">
        <v>29</v>
      </c>
      <c r="B196" s="163"/>
      <c r="C196" s="141" t="s">
        <v>2019</v>
      </c>
      <c r="D196" s="142"/>
      <c r="E196" s="169" t="s">
        <v>2020</v>
      </c>
      <c r="F196" s="166">
        <v>2</v>
      </c>
      <c r="G196" s="145" t="s">
        <v>572</v>
      </c>
      <c r="H196" s="102">
        <f t="shared" ref="H196" si="8">F196</f>
        <v>2</v>
      </c>
    </row>
    <row r="197" spans="1:8" s="133" customFormat="1" ht="12.75">
      <c r="A197" s="95"/>
      <c r="B197" s="163"/>
      <c r="C197" s="164"/>
      <c r="D197" s="165"/>
      <c r="E197" s="131"/>
      <c r="F197" s="166"/>
      <c r="G197" s="91"/>
      <c r="H197" s="102"/>
    </row>
    <row r="198" spans="1:8" s="133" customFormat="1" ht="12.75">
      <c r="A198" s="95">
        <v>30</v>
      </c>
      <c r="B198" s="163"/>
      <c r="C198" s="141" t="s">
        <v>2021</v>
      </c>
      <c r="D198" s="142"/>
      <c r="E198" s="169" t="s">
        <v>2022</v>
      </c>
      <c r="F198" s="144"/>
      <c r="G198" s="145" t="s">
        <v>572</v>
      </c>
      <c r="H198" s="102"/>
    </row>
    <row r="199" spans="1:8" s="133" customFormat="1" ht="12.75">
      <c r="A199" s="95"/>
      <c r="B199" s="163"/>
      <c r="C199" s="164"/>
      <c r="D199" s="147" t="s">
        <v>2023</v>
      </c>
      <c r="E199" s="171" t="s">
        <v>2024</v>
      </c>
      <c r="F199" s="149"/>
      <c r="G199" s="150" t="s">
        <v>572</v>
      </c>
      <c r="H199" s="102"/>
    </row>
    <row r="200" spans="1:8" s="133" customFormat="1" ht="12.75">
      <c r="A200" s="95"/>
      <c r="B200" s="163"/>
      <c r="C200" s="164"/>
      <c r="D200" s="165"/>
      <c r="E200" s="131" t="s">
        <v>2025</v>
      </c>
      <c r="F200" s="134">
        <v>52</v>
      </c>
      <c r="G200" s="137" t="s">
        <v>572</v>
      </c>
      <c r="H200" s="159">
        <f>F200</f>
        <v>52</v>
      </c>
    </row>
    <row r="201" spans="1:8" s="133" customFormat="1" ht="12.75">
      <c r="A201" s="95"/>
      <c r="B201" s="163"/>
      <c r="C201" s="164"/>
      <c r="D201" s="165"/>
      <c r="E201" s="131"/>
      <c r="F201" s="134"/>
      <c r="G201" s="137"/>
      <c r="H201" s="159"/>
    </row>
    <row r="202" spans="1:8" s="133" customFormat="1" ht="12.75">
      <c r="A202" s="95">
        <v>31</v>
      </c>
      <c r="B202" s="163"/>
      <c r="C202" s="141" t="s">
        <v>2026</v>
      </c>
      <c r="D202" s="142"/>
      <c r="E202" s="169" t="s">
        <v>2027</v>
      </c>
      <c r="F202" s="144"/>
      <c r="G202" s="145" t="s">
        <v>572</v>
      </c>
      <c r="H202" s="177"/>
    </row>
    <row r="203" spans="1:8" s="133" customFormat="1" ht="25.5">
      <c r="A203" s="95"/>
      <c r="B203" s="163"/>
      <c r="C203" s="164"/>
      <c r="D203" s="147" t="s">
        <v>2028</v>
      </c>
      <c r="E203" s="148" t="s">
        <v>2029</v>
      </c>
      <c r="F203" s="149">
        <v>2</v>
      </c>
      <c r="G203" s="150" t="s">
        <v>572</v>
      </c>
      <c r="H203" s="102">
        <f t="shared" ref="H203" si="9">F203</f>
        <v>2</v>
      </c>
    </row>
    <row r="204" spans="1:8" s="133" customFormat="1" ht="25.5">
      <c r="A204" s="95"/>
      <c r="B204" s="163"/>
      <c r="C204" s="164"/>
      <c r="D204" s="147" t="s">
        <v>2030</v>
      </c>
      <c r="E204" s="148" t="s">
        <v>2031</v>
      </c>
      <c r="F204" s="149"/>
      <c r="G204" s="150" t="s">
        <v>572</v>
      </c>
      <c r="H204" s="102">
        <f>F207</f>
        <v>26</v>
      </c>
    </row>
    <row r="205" spans="1:8" s="133" customFormat="1" ht="12.75">
      <c r="A205" s="95"/>
      <c r="B205" s="163"/>
      <c r="C205" s="164"/>
      <c r="D205" s="165"/>
      <c r="E205" s="131" t="s">
        <v>2032</v>
      </c>
      <c r="F205" s="134">
        <v>6</v>
      </c>
      <c r="G205" s="137" t="s">
        <v>572</v>
      </c>
      <c r="H205" s="159"/>
    </row>
    <row r="206" spans="1:8" s="133" customFormat="1" ht="12.75">
      <c r="A206" s="95"/>
      <c r="B206" s="163"/>
      <c r="C206" s="164"/>
      <c r="D206" s="165"/>
      <c r="E206" s="131" t="s">
        <v>2033</v>
      </c>
      <c r="F206" s="178">
        <v>20</v>
      </c>
      <c r="G206" s="137" t="s">
        <v>572</v>
      </c>
      <c r="H206" s="159"/>
    </row>
    <row r="207" spans="1:8" s="133" customFormat="1" ht="12.75">
      <c r="A207" s="95"/>
      <c r="B207" s="163"/>
      <c r="C207" s="164"/>
      <c r="D207" s="165"/>
      <c r="E207" s="131"/>
      <c r="F207" s="134">
        <f>SUM(F205:F206)</f>
        <v>26</v>
      </c>
      <c r="G207" s="137"/>
      <c r="H207" s="159"/>
    </row>
    <row r="208" spans="1:8" s="133" customFormat="1" ht="12.75">
      <c r="A208" s="95">
        <v>32</v>
      </c>
      <c r="B208" s="163"/>
      <c r="C208" s="141" t="s">
        <v>2034</v>
      </c>
      <c r="D208" s="142"/>
      <c r="E208" s="169" t="s">
        <v>2035</v>
      </c>
      <c r="F208" s="144"/>
      <c r="G208" s="145" t="s">
        <v>572</v>
      </c>
      <c r="H208" s="159"/>
    </row>
    <row r="209" spans="1:8" s="133" customFormat="1" ht="12.75">
      <c r="A209" s="95"/>
      <c r="B209" s="163"/>
      <c r="C209" s="164"/>
      <c r="D209" s="147" t="s">
        <v>2036</v>
      </c>
      <c r="E209" s="171" t="s">
        <v>2037</v>
      </c>
      <c r="F209" s="149">
        <v>9</v>
      </c>
      <c r="G209" s="150" t="s">
        <v>572</v>
      </c>
      <c r="H209" s="159">
        <f>F209</f>
        <v>9</v>
      </c>
    </row>
    <row r="210" spans="1:8" s="133" customFormat="1" ht="12.75">
      <c r="A210" s="95"/>
      <c r="B210" s="163"/>
      <c r="C210" s="164"/>
      <c r="D210" s="165"/>
      <c r="E210" s="131"/>
      <c r="F210" s="166"/>
      <c r="G210" s="91"/>
      <c r="H210" s="102"/>
    </row>
    <row r="211" spans="1:8" s="133" customFormat="1" ht="12.75">
      <c r="A211" s="95">
        <v>33</v>
      </c>
      <c r="B211" s="163"/>
      <c r="C211" s="141" t="s">
        <v>2038</v>
      </c>
      <c r="D211" s="142"/>
      <c r="E211" s="169" t="s">
        <v>2039</v>
      </c>
      <c r="F211" s="144"/>
      <c r="G211" s="145" t="s">
        <v>572</v>
      </c>
      <c r="H211" s="102"/>
    </row>
    <row r="212" spans="1:8" s="133" customFormat="1" ht="12.75">
      <c r="A212" s="95"/>
      <c r="B212" s="163"/>
      <c r="C212" s="141"/>
      <c r="D212" s="147" t="s">
        <v>2040</v>
      </c>
      <c r="E212" s="171" t="s">
        <v>2041</v>
      </c>
      <c r="F212" s="149">
        <v>20</v>
      </c>
      <c r="G212" s="150" t="s">
        <v>572</v>
      </c>
      <c r="H212" s="102">
        <f>F212</f>
        <v>20</v>
      </c>
    </row>
    <row r="213" spans="1:8" s="133" customFormat="1" ht="12.75">
      <c r="A213" s="95"/>
      <c r="B213" s="163"/>
      <c r="C213" s="141"/>
      <c r="D213" s="147" t="s">
        <v>2042</v>
      </c>
      <c r="E213" s="171" t="s">
        <v>2043</v>
      </c>
      <c r="F213" s="149">
        <v>6</v>
      </c>
      <c r="G213" s="150" t="s">
        <v>572</v>
      </c>
      <c r="H213" s="102">
        <f>F213</f>
        <v>6</v>
      </c>
    </row>
    <row r="214" spans="1:8" s="133" customFormat="1" ht="12.75">
      <c r="A214" s="95"/>
      <c r="B214" s="163"/>
      <c r="C214" s="141"/>
      <c r="D214" s="122" t="s">
        <v>2044</v>
      </c>
      <c r="E214" s="179" t="s">
        <v>2045</v>
      </c>
      <c r="F214" s="149"/>
      <c r="G214" s="150"/>
      <c r="H214" s="102"/>
    </row>
    <row r="215" spans="1:8" s="133" customFormat="1" ht="12.75">
      <c r="A215" s="95"/>
      <c r="B215" s="163"/>
      <c r="C215" s="141"/>
      <c r="D215" s="142"/>
      <c r="E215" s="131" t="s">
        <v>2046</v>
      </c>
      <c r="F215" s="124">
        <v>1</v>
      </c>
      <c r="G215" s="125" t="s">
        <v>572</v>
      </c>
      <c r="H215" s="102">
        <f>F215</f>
        <v>1</v>
      </c>
    </row>
    <row r="216" spans="1:8" s="133" customFormat="1" ht="12.75">
      <c r="A216" s="95"/>
      <c r="B216" s="163"/>
      <c r="C216" s="141"/>
      <c r="D216" s="142"/>
      <c r="E216" s="131" t="s">
        <v>2047</v>
      </c>
      <c r="F216" s="124">
        <v>2</v>
      </c>
      <c r="G216" s="125" t="s">
        <v>572</v>
      </c>
      <c r="H216" s="102">
        <v>2</v>
      </c>
    </row>
    <row r="217" spans="1:8" s="133" customFormat="1" ht="25.5">
      <c r="A217" s="95"/>
      <c r="B217" s="163"/>
      <c r="C217" s="141"/>
      <c r="D217" s="142"/>
      <c r="E217" s="131" t="s">
        <v>2048</v>
      </c>
      <c r="F217" s="124">
        <v>7</v>
      </c>
      <c r="G217" s="125" t="s">
        <v>572</v>
      </c>
      <c r="H217" s="102">
        <f>F217</f>
        <v>7</v>
      </c>
    </row>
    <row r="218" spans="1:8" s="133" customFormat="1" ht="12.75">
      <c r="A218" s="95"/>
      <c r="B218" s="163"/>
      <c r="C218" s="164"/>
      <c r="D218" s="165"/>
      <c r="E218" s="131"/>
      <c r="F218" s="166"/>
      <c r="G218" s="91"/>
      <c r="H218" s="102"/>
    </row>
    <row r="219" spans="1:8" s="133" customFormat="1" ht="12.75">
      <c r="A219" s="95">
        <v>34</v>
      </c>
      <c r="B219" s="163"/>
      <c r="C219" s="116" t="s">
        <v>2049</v>
      </c>
      <c r="D219" s="88"/>
      <c r="E219" s="180" t="s">
        <v>2050</v>
      </c>
      <c r="F219" s="118"/>
      <c r="G219" s="119" t="s">
        <v>572</v>
      </c>
      <c r="H219" s="102"/>
    </row>
    <row r="220" spans="1:8" s="133" customFormat="1" ht="12.75">
      <c r="A220" s="95"/>
      <c r="B220" s="163"/>
      <c r="C220" s="164"/>
      <c r="D220" s="122" t="s">
        <v>2051</v>
      </c>
      <c r="E220" s="179" t="s">
        <v>2052</v>
      </c>
      <c r="F220" s="124"/>
      <c r="G220" s="125" t="s">
        <v>572</v>
      </c>
      <c r="H220" s="102"/>
    </row>
    <row r="221" spans="1:8" s="133" customFormat="1" ht="12.75">
      <c r="A221" s="95"/>
      <c r="B221" s="163"/>
      <c r="C221" s="164"/>
      <c r="D221" s="165"/>
      <c r="E221" s="131" t="s">
        <v>2053</v>
      </c>
      <c r="F221" s="166">
        <v>9</v>
      </c>
      <c r="G221" s="91" t="s">
        <v>572</v>
      </c>
      <c r="H221" s="102">
        <f>F221</f>
        <v>9</v>
      </c>
    </row>
    <row r="222" spans="1:8" s="133" customFormat="1" ht="12.75">
      <c r="A222" s="95"/>
      <c r="B222" s="163"/>
      <c r="C222" s="164"/>
      <c r="D222" s="165"/>
      <c r="E222" s="131" t="s">
        <v>2054</v>
      </c>
      <c r="F222" s="166">
        <v>12</v>
      </c>
      <c r="G222" s="91" t="s">
        <v>572</v>
      </c>
      <c r="H222" s="102">
        <f>F222</f>
        <v>12</v>
      </c>
    </row>
    <row r="223" spans="1:8" s="133" customFormat="1" ht="12.75">
      <c r="A223" s="114"/>
      <c r="B223" s="115"/>
      <c r="C223" s="116"/>
      <c r="D223" s="88"/>
      <c r="E223" s="117"/>
      <c r="F223" s="118"/>
      <c r="G223" s="119"/>
      <c r="H223" s="102"/>
    </row>
    <row r="224" spans="1:8" s="133" customFormat="1" ht="15.75">
      <c r="A224" s="55"/>
      <c r="B224" s="181"/>
      <c r="C224" s="182"/>
      <c r="D224" s="182"/>
      <c r="E224" s="183"/>
      <c r="F224" s="184"/>
      <c r="G224" s="185"/>
      <c r="H224" s="186"/>
    </row>
    <row r="225" spans="1:8" s="133" customFormat="1" ht="12.75">
      <c r="A225" s="187"/>
      <c r="B225" s="188"/>
      <c r="C225" s="189"/>
      <c r="D225" s="190"/>
      <c r="E225" s="191"/>
      <c r="F225" s="192"/>
      <c r="G225" s="193"/>
      <c r="H225" s="186"/>
    </row>
    <row r="226" spans="1:8" s="133" customFormat="1" ht="12.75">
      <c r="A226" s="187"/>
      <c r="B226" s="188"/>
      <c r="C226" s="189"/>
      <c r="D226" s="190"/>
      <c r="E226" s="194"/>
      <c r="F226" s="195"/>
      <c r="G226" s="193"/>
      <c r="H226" s="186"/>
    </row>
    <row r="227" spans="1:8" s="133" customFormat="1" ht="12.75">
      <c r="A227" s="187"/>
      <c r="B227" s="188"/>
      <c r="C227" s="189"/>
      <c r="D227" s="190"/>
      <c r="E227" s="196"/>
      <c r="F227" s="195"/>
      <c r="G227" s="193"/>
      <c r="H227" s="186"/>
    </row>
    <row r="228" spans="1:8" s="133" customFormat="1" ht="12.75">
      <c r="A228" s="187"/>
      <c r="B228" s="188"/>
      <c r="C228" s="189"/>
      <c r="D228" s="190"/>
      <c r="E228" s="196"/>
      <c r="F228" s="184"/>
      <c r="G228" s="193"/>
      <c r="H228" s="186"/>
    </row>
    <row r="229" spans="1:8" s="133" customFormat="1" ht="12.75">
      <c r="A229" s="187"/>
      <c r="B229" s="188"/>
      <c r="C229" s="189"/>
      <c r="D229" s="190"/>
      <c r="E229" s="196"/>
      <c r="F229" s="184"/>
      <c r="G229" s="193"/>
      <c r="H229" s="186"/>
    </row>
    <row r="230" spans="1:8" s="133" customFormat="1" ht="12.75">
      <c r="A230" s="187"/>
      <c r="B230" s="188"/>
      <c r="C230" s="189"/>
      <c r="D230" s="190"/>
      <c r="E230" s="196"/>
      <c r="F230" s="184"/>
      <c r="G230" s="193"/>
      <c r="H230" s="186"/>
    </row>
    <row r="231" spans="1:8" s="133" customFormat="1" ht="12.75">
      <c r="A231" s="187"/>
      <c r="B231" s="188"/>
      <c r="C231" s="189"/>
      <c r="D231" s="190"/>
      <c r="E231" s="196"/>
      <c r="F231" s="197"/>
      <c r="G231" s="193"/>
      <c r="H231" s="186"/>
    </row>
    <row r="232" spans="1:8" s="202" customFormat="1" ht="12.75">
      <c r="A232" s="55"/>
      <c r="B232" s="198"/>
      <c r="C232" s="199"/>
      <c r="D232" s="200"/>
      <c r="E232" s="201"/>
      <c r="F232" s="184"/>
      <c r="G232" s="55"/>
      <c r="H232" s="186"/>
    </row>
    <row r="233" spans="1:8" s="133" customFormat="1" ht="12.75">
      <c r="A233" s="187"/>
      <c r="B233" s="188"/>
      <c r="C233" s="189"/>
      <c r="D233" s="190"/>
      <c r="E233" s="191"/>
      <c r="F233" s="192"/>
      <c r="G233" s="193"/>
      <c r="H233" s="186"/>
    </row>
    <row r="234" spans="1:8" s="133" customFormat="1" ht="12.75">
      <c r="A234" s="187"/>
      <c r="B234" s="188"/>
      <c r="C234" s="189"/>
      <c r="D234" s="190"/>
      <c r="E234" s="196"/>
      <c r="F234" s="195"/>
      <c r="G234" s="193"/>
      <c r="H234" s="186"/>
    </row>
    <row r="235" spans="1:8" s="93" customFormat="1" ht="12.75">
      <c r="A235" s="187"/>
      <c r="B235" s="188"/>
      <c r="C235" s="189"/>
      <c r="D235" s="190"/>
      <c r="E235" s="196"/>
      <c r="F235" s="184"/>
      <c r="G235" s="193"/>
      <c r="H235" s="186"/>
    </row>
    <row r="236" spans="1:8" s="93" customFormat="1" ht="12.75">
      <c r="A236" s="187"/>
      <c r="B236" s="188"/>
      <c r="C236" s="189"/>
      <c r="D236" s="190"/>
      <c r="E236" s="196"/>
      <c r="F236" s="184"/>
      <c r="G236" s="193"/>
      <c r="H236" s="186"/>
    </row>
    <row r="237" spans="1:8" s="93" customFormat="1" ht="12.75">
      <c r="A237" s="203"/>
      <c r="B237" s="204"/>
      <c r="C237" s="201"/>
      <c r="D237" s="205"/>
      <c r="E237" s="201"/>
      <c r="F237" s="184"/>
      <c r="G237" s="206"/>
      <c r="H237" s="186"/>
    </row>
    <row r="238" spans="1:8" s="93" customFormat="1" ht="12.75">
      <c r="A238" s="55"/>
      <c r="B238" s="191"/>
      <c r="C238" s="207"/>
      <c r="D238" s="207"/>
      <c r="E238" s="196"/>
      <c r="F238" s="208"/>
      <c r="G238" s="193"/>
      <c r="H238" s="186"/>
    </row>
    <row r="239" spans="1:8" s="93" customFormat="1" ht="12.75">
      <c r="A239" s="55"/>
      <c r="B239" s="198"/>
      <c r="C239" s="199"/>
      <c r="D239" s="200"/>
      <c r="E239" s="201"/>
      <c r="F239" s="209"/>
      <c r="G239" s="55"/>
      <c r="H239" s="186"/>
    </row>
    <row r="240" spans="1:8" s="93" customFormat="1" ht="15.75">
      <c r="A240" s="55"/>
      <c r="B240" s="210"/>
      <c r="C240" s="189"/>
      <c r="D240" s="190"/>
      <c r="E240" s="211"/>
      <c r="F240" s="192"/>
      <c r="G240" s="193"/>
      <c r="H240" s="212"/>
    </row>
    <row r="241" spans="1:11" s="93" customFormat="1" ht="12.75">
      <c r="A241" s="187"/>
      <c r="B241" s="188"/>
      <c r="C241" s="189"/>
      <c r="D241" s="190"/>
      <c r="E241" s="196"/>
      <c r="F241" s="195"/>
      <c r="G241" s="193"/>
      <c r="H241" s="186"/>
    </row>
    <row r="242" spans="1:11" s="93" customFormat="1" ht="15.75">
      <c r="A242" s="55"/>
      <c r="B242" s="210"/>
      <c r="C242" s="189"/>
      <c r="D242" s="190"/>
      <c r="E242" s="211"/>
      <c r="F242" s="184"/>
      <c r="G242" s="193"/>
      <c r="H242" s="212"/>
    </row>
    <row r="243" spans="1:11" s="93" customFormat="1" ht="12.75">
      <c r="A243" s="55"/>
      <c r="B243" s="198"/>
      <c r="C243" s="199"/>
      <c r="D243" s="200"/>
      <c r="E243" s="201"/>
      <c r="F243" s="195"/>
      <c r="G243" s="55"/>
      <c r="H243" s="186"/>
    </row>
    <row r="244" spans="1:11" s="93" customFormat="1" ht="15.75">
      <c r="A244" s="187"/>
      <c r="B244" s="210"/>
      <c r="C244" s="189"/>
      <c r="D244" s="190"/>
      <c r="E244" s="211"/>
      <c r="F244" s="192"/>
      <c r="G244" s="193"/>
      <c r="H244" s="186"/>
    </row>
    <row r="245" spans="1:11" s="93" customFormat="1" ht="15.75">
      <c r="A245" s="187"/>
      <c r="B245" s="210"/>
      <c r="C245" s="189"/>
      <c r="D245" s="190"/>
      <c r="E245" s="213"/>
      <c r="F245" s="195"/>
      <c r="G245" s="193"/>
      <c r="H245" s="186"/>
    </row>
    <row r="246" spans="1:11" s="93" customFormat="1" ht="12.75">
      <c r="A246" s="187"/>
      <c r="B246" s="188"/>
      <c r="C246" s="189"/>
      <c r="D246" s="190"/>
      <c r="E246" s="196"/>
      <c r="F246" s="195"/>
      <c r="G246" s="193"/>
      <c r="H246" s="186"/>
    </row>
    <row r="247" spans="1:11" s="214" customFormat="1" ht="12.75">
      <c r="A247" s="187"/>
      <c r="B247" s="188"/>
      <c r="C247" s="189"/>
      <c r="D247" s="190"/>
      <c r="E247" s="196"/>
      <c r="F247" s="184"/>
      <c r="G247" s="193"/>
      <c r="H247" s="186"/>
      <c r="I247" s="93"/>
      <c r="J247" s="93"/>
      <c r="K247" s="93"/>
    </row>
    <row r="248" spans="1:11" s="215" customFormat="1" ht="12.75">
      <c r="A248" s="55"/>
      <c r="B248" s="198"/>
      <c r="C248" s="199"/>
      <c r="D248" s="200"/>
      <c r="E248" s="201"/>
      <c r="F248" s="184"/>
      <c r="G248" s="55"/>
      <c r="H248" s="186"/>
    </row>
    <row r="249" spans="1:11" s="93" customFormat="1" ht="12.75">
      <c r="A249" s="187"/>
      <c r="B249" s="188"/>
      <c r="C249" s="189"/>
      <c r="D249" s="190"/>
      <c r="E249" s="191"/>
      <c r="F249" s="192"/>
      <c r="G249" s="193"/>
      <c r="H249" s="186"/>
    </row>
    <row r="250" spans="1:11" ht="12.75">
      <c r="A250" s="187"/>
      <c r="B250" s="188"/>
      <c r="C250" s="189"/>
      <c r="D250" s="190"/>
      <c r="E250" s="196"/>
      <c r="F250" s="195"/>
      <c r="G250" s="193"/>
      <c r="H250" s="186"/>
    </row>
    <row r="251" spans="1:11" s="93" customFormat="1" ht="12.75" customHeight="1">
      <c r="A251" s="187"/>
      <c r="B251" s="188"/>
      <c r="C251" s="189"/>
      <c r="D251" s="190"/>
      <c r="E251" s="196"/>
      <c r="F251" s="184"/>
      <c r="G251" s="193"/>
      <c r="H251" s="186"/>
    </row>
    <row r="252" spans="1:11" ht="12.75">
      <c r="A252" s="187"/>
      <c r="B252" s="188"/>
      <c r="C252" s="189"/>
      <c r="D252" s="190"/>
      <c r="E252" s="196"/>
      <c r="F252" s="184"/>
      <c r="G252" s="193"/>
      <c r="H252" s="186"/>
    </row>
    <row r="253" spans="1:11" s="93" customFormat="1" ht="12.75">
      <c r="A253" s="187"/>
      <c r="B253" s="188"/>
      <c r="C253" s="189"/>
      <c r="D253" s="190"/>
      <c r="E253" s="196"/>
      <c r="F253" s="184"/>
      <c r="G253" s="193"/>
      <c r="H253" s="186"/>
    </row>
    <row r="254" spans="1:11" s="93" customFormat="1" ht="12.75">
      <c r="A254" s="55"/>
      <c r="B254" s="198"/>
      <c r="C254" s="199"/>
      <c r="D254" s="200"/>
      <c r="E254" s="201"/>
      <c r="F254" s="184"/>
      <c r="G254" s="55"/>
      <c r="H254" s="186"/>
    </row>
    <row r="255" spans="1:11" s="93" customFormat="1" ht="12.75">
      <c r="A255" s="187"/>
      <c r="B255" s="188"/>
      <c r="C255" s="189"/>
      <c r="D255" s="190"/>
      <c r="E255" s="191"/>
      <c r="F255" s="192"/>
      <c r="G255" s="193"/>
      <c r="H255" s="186"/>
    </row>
    <row r="256" spans="1:11" s="93" customFormat="1" ht="12.75" customHeight="1">
      <c r="A256" s="187"/>
      <c r="B256" s="188"/>
      <c r="C256" s="189"/>
      <c r="D256" s="190"/>
      <c r="E256" s="196"/>
      <c r="F256" s="195"/>
      <c r="G256" s="193"/>
      <c r="H256" s="186"/>
    </row>
    <row r="257" spans="1:8" s="93" customFormat="1" ht="12.75" customHeight="1">
      <c r="A257" s="187"/>
      <c r="B257" s="188"/>
      <c r="C257" s="189"/>
      <c r="D257" s="190"/>
      <c r="E257" s="191"/>
      <c r="F257" s="184"/>
      <c r="G257" s="193"/>
      <c r="H257" s="186"/>
    </row>
    <row r="258" spans="1:8" s="93" customFormat="1" ht="12.75">
      <c r="A258" s="55"/>
      <c r="B258" s="198"/>
      <c r="C258" s="199"/>
      <c r="D258" s="200"/>
      <c r="E258" s="201"/>
      <c r="F258" s="195"/>
      <c r="G258" s="55"/>
      <c r="H258" s="186"/>
    </row>
    <row r="259" spans="1:8" s="93" customFormat="1" ht="12.75">
      <c r="A259" s="187"/>
      <c r="B259" s="188"/>
      <c r="C259" s="189"/>
      <c r="D259" s="190"/>
      <c r="E259" s="191"/>
      <c r="F259" s="192"/>
      <c r="G259" s="193"/>
      <c r="H259" s="186"/>
    </row>
    <row r="260" spans="1:8" s="93" customFormat="1" ht="12.75">
      <c r="A260" s="187"/>
      <c r="B260" s="188"/>
      <c r="C260" s="189"/>
      <c r="D260" s="190"/>
      <c r="E260" s="196"/>
      <c r="F260" s="195"/>
      <c r="G260" s="193"/>
      <c r="H260" s="186"/>
    </row>
    <row r="261" spans="1:8" s="93" customFormat="1" ht="12.75">
      <c r="A261" s="187"/>
      <c r="B261" s="188"/>
      <c r="C261" s="189"/>
      <c r="D261" s="190"/>
      <c r="E261" s="196"/>
      <c r="F261" s="184"/>
      <c r="G261" s="193"/>
      <c r="H261" s="186"/>
    </row>
    <row r="262" spans="1:8" s="93" customFormat="1" ht="12.75">
      <c r="A262" s="55"/>
      <c r="B262" s="198"/>
      <c r="C262" s="199"/>
      <c r="D262" s="200"/>
      <c r="E262" s="201"/>
      <c r="F262" s="184"/>
      <c r="G262" s="55"/>
      <c r="H262" s="186"/>
    </row>
    <row r="263" spans="1:8" s="93" customFormat="1" ht="12.75">
      <c r="A263" s="187"/>
      <c r="B263" s="188"/>
      <c r="C263" s="189"/>
      <c r="D263" s="190"/>
      <c r="E263" s="191"/>
      <c r="F263" s="192"/>
      <c r="G263" s="193"/>
      <c r="H263" s="186"/>
    </row>
    <row r="264" spans="1:8" s="93" customFormat="1" ht="12.75">
      <c r="A264" s="187"/>
      <c r="B264" s="188"/>
      <c r="C264" s="189"/>
      <c r="D264" s="190"/>
      <c r="E264" s="194"/>
      <c r="F264" s="195"/>
      <c r="G264" s="193"/>
      <c r="H264" s="186"/>
    </row>
    <row r="265" spans="1:8" s="93" customFormat="1" ht="12.75">
      <c r="A265" s="187"/>
      <c r="B265" s="188"/>
      <c r="C265" s="189"/>
      <c r="D265" s="190"/>
      <c r="E265" s="196"/>
      <c r="F265" s="195"/>
      <c r="G265" s="193"/>
      <c r="H265" s="186"/>
    </row>
    <row r="266" spans="1:8" s="93" customFormat="1" ht="12.75" customHeight="1">
      <c r="A266" s="187"/>
      <c r="B266" s="188"/>
      <c r="C266" s="189"/>
      <c r="D266" s="190"/>
      <c r="E266" s="196"/>
      <c r="F266" s="184"/>
      <c r="G266" s="193"/>
      <c r="H266" s="186"/>
    </row>
    <row r="267" spans="1:8" s="93" customFormat="1" ht="12.75">
      <c r="A267" s="187"/>
      <c r="B267" s="188"/>
      <c r="C267" s="189"/>
      <c r="D267" s="190"/>
      <c r="E267" s="196"/>
      <c r="F267" s="184"/>
      <c r="G267" s="193"/>
      <c r="H267" s="186"/>
    </row>
    <row r="268" spans="1:8" s="93" customFormat="1" ht="12.75">
      <c r="A268" s="187"/>
      <c r="B268" s="188"/>
      <c r="C268" s="189"/>
      <c r="D268" s="190"/>
      <c r="E268" s="191"/>
      <c r="F268" s="184"/>
      <c r="G268" s="193"/>
      <c r="H268" s="186"/>
    </row>
    <row r="269" spans="1:8" s="93" customFormat="1" ht="12.75">
      <c r="A269" s="187"/>
      <c r="B269" s="188"/>
      <c r="C269" s="189"/>
      <c r="D269" s="190"/>
      <c r="E269" s="191"/>
      <c r="F269" s="197"/>
      <c r="G269" s="193"/>
      <c r="H269" s="186"/>
    </row>
    <row r="270" spans="1:8" s="93" customFormat="1" ht="12.75">
      <c r="A270" s="55"/>
      <c r="B270" s="198"/>
      <c r="C270" s="199"/>
      <c r="D270" s="200"/>
      <c r="E270" s="201"/>
      <c r="F270" s="195"/>
      <c r="G270" s="55"/>
      <c r="H270" s="186"/>
    </row>
    <row r="271" spans="1:8" s="93" customFormat="1" ht="12.75">
      <c r="A271" s="187"/>
      <c r="B271" s="188"/>
      <c r="C271" s="189"/>
      <c r="D271" s="190"/>
      <c r="E271" s="191"/>
      <c r="F271" s="192"/>
      <c r="G271" s="193"/>
      <c r="H271" s="186"/>
    </row>
    <row r="272" spans="1:8" s="93" customFormat="1" ht="12.75">
      <c r="A272" s="187"/>
      <c r="B272" s="188"/>
      <c r="C272" s="189"/>
      <c r="D272" s="190"/>
      <c r="E272" s="216"/>
      <c r="F272" s="195"/>
      <c r="G272" s="193"/>
      <c r="H272" s="186"/>
    </row>
    <row r="273" spans="1:8" s="93" customFormat="1" ht="12.75">
      <c r="A273" s="187"/>
      <c r="B273" s="188"/>
      <c r="C273" s="189"/>
      <c r="D273" s="190"/>
      <c r="E273" s="191"/>
      <c r="F273" s="184"/>
      <c r="G273" s="193"/>
      <c r="H273" s="186"/>
    </row>
    <row r="274" spans="1:8" s="93" customFormat="1" ht="12.75">
      <c r="A274" s="187"/>
      <c r="B274" s="188"/>
      <c r="C274" s="189"/>
      <c r="D274" s="190"/>
      <c r="E274" s="191"/>
      <c r="F274" s="195"/>
      <c r="G274" s="193"/>
      <c r="H274" s="186"/>
    </row>
    <row r="275" spans="1:8" s="93" customFormat="1" ht="12.75">
      <c r="A275" s="187"/>
      <c r="B275" s="188"/>
      <c r="C275" s="189"/>
      <c r="D275" s="190"/>
      <c r="E275" s="196"/>
      <c r="F275" s="195"/>
      <c r="G275" s="193"/>
      <c r="H275" s="186"/>
    </row>
    <row r="276" spans="1:8" s="93" customFormat="1" ht="12.75">
      <c r="A276" s="187"/>
      <c r="B276" s="188"/>
      <c r="C276" s="189"/>
      <c r="D276" s="190"/>
      <c r="E276" s="191"/>
      <c r="F276" s="184"/>
      <c r="G276" s="193"/>
      <c r="H276" s="186"/>
    </row>
    <row r="277" spans="1:8" s="93" customFormat="1" ht="12.75">
      <c r="A277" s="55"/>
      <c r="B277" s="198"/>
      <c r="C277" s="199"/>
      <c r="D277" s="200"/>
      <c r="E277" s="201"/>
      <c r="F277" s="195"/>
      <c r="G277" s="55"/>
      <c r="H277" s="186"/>
    </row>
    <row r="278" spans="1:8" s="93" customFormat="1" ht="12.75">
      <c r="A278" s="55"/>
      <c r="B278" s="198"/>
      <c r="C278" s="199"/>
      <c r="D278" s="200"/>
      <c r="E278" s="201"/>
      <c r="F278" s="192"/>
      <c r="G278" s="55"/>
      <c r="H278" s="186"/>
    </row>
    <row r="279" spans="1:8" s="93" customFormat="1" ht="12.75">
      <c r="A279" s="55"/>
      <c r="B279" s="198"/>
      <c r="C279" s="199"/>
      <c r="D279" s="200"/>
      <c r="E279" s="201"/>
      <c r="F279" s="192"/>
      <c r="G279" s="55"/>
      <c r="H279" s="186"/>
    </row>
    <row r="280" spans="1:8" s="93" customFormat="1" ht="12.75">
      <c r="A280" s="187"/>
      <c r="B280" s="188"/>
      <c r="C280" s="189"/>
      <c r="D280" s="190"/>
      <c r="E280" s="191"/>
      <c r="F280" s="192"/>
      <c r="G280" s="193"/>
      <c r="H280" s="186"/>
    </row>
    <row r="281" spans="1:8" s="93" customFormat="1" ht="12.75">
      <c r="A281" s="187"/>
      <c r="B281" s="188"/>
      <c r="C281" s="189"/>
      <c r="D281" s="190"/>
      <c r="E281" s="191"/>
      <c r="F281" s="195"/>
      <c r="G281" s="193"/>
      <c r="H281" s="186"/>
    </row>
    <row r="282" spans="1:8" s="93" customFormat="1" ht="12.75" customHeight="1">
      <c r="A282" s="187"/>
      <c r="B282" s="188"/>
      <c r="C282" s="189"/>
      <c r="D282" s="190"/>
      <c r="E282" s="191"/>
      <c r="F282" s="184"/>
      <c r="G282" s="193"/>
      <c r="H282" s="186"/>
    </row>
    <row r="283" spans="1:8" s="93" customFormat="1" ht="12.75">
      <c r="A283" s="55"/>
      <c r="B283" s="198"/>
      <c r="C283" s="199"/>
      <c r="D283" s="200"/>
      <c r="E283" s="201"/>
      <c r="F283" s="195"/>
      <c r="G283" s="55"/>
      <c r="H283" s="186"/>
    </row>
    <row r="284" spans="1:8" s="93" customFormat="1" ht="13.5" customHeight="1">
      <c r="A284" s="187"/>
      <c r="B284" s="188"/>
      <c r="C284" s="189"/>
      <c r="D284" s="190"/>
      <c r="E284" s="191"/>
      <c r="F284" s="192"/>
      <c r="G284" s="193"/>
      <c r="H284" s="186"/>
    </row>
    <row r="285" spans="1:8" s="93" customFormat="1" ht="13.5" customHeight="1">
      <c r="A285" s="187"/>
      <c r="B285" s="188"/>
      <c r="C285" s="189"/>
      <c r="D285" s="190"/>
      <c r="E285" s="191"/>
      <c r="F285" s="195"/>
      <c r="G285" s="193"/>
      <c r="H285" s="186"/>
    </row>
    <row r="286" spans="1:8" s="93" customFormat="1" ht="13.5" customHeight="1">
      <c r="A286" s="187"/>
      <c r="B286" s="188"/>
      <c r="C286" s="189"/>
      <c r="D286" s="190"/>
      <c r="E286" s="191"/>
      <c r="F286" s="184"/>
      <c r="G286" s="193"/>
      <c r="H286" s="186"/>
    </row>
    <row r="287" spans="1:8" s="93" customFormat="1" ht="12.75">
      <c r="A287" s="55"/>
      <c r="B287" s="198"/>
      <c r="C287" s="199"/>
      <c r="D287" s="200"/>
      <c r="E287" s="201"/>
      <c r="F287" s="195"/>
      <c r="G287" s="55"/>
      <c r="H287" s="186"/>
    </row>
    <row r="288" spans="1:8" s="93" customFormat="1" ht="12.75">
      <c r="A288" s="187"/>
      <c r="B288" s="188"/>
      <c r="C288" s="189"/>
      <c r="D288" s="190"/>
      <c r="E288" s="191"/>
      <c r="F288" s="192"/>
      <c r="G288" s="193"/>
      <c r="H288" s="186"/>
    </row>
    <row r="289" spans="1:8" s="93" customFormat="1" ht="12.75">
      <c r="A289" s="187"/>
      <c r="B289" s="188"/>
      <c r="C289" s="189"/>
      <c r="D289" s="190"/>
      <c r="E289" s="191"/>
      <c r="F289" s="195"/>
      <c r="G289" s="193"/>
      <c r="H289" s="186"/>
    </row>
    <row r="290" spans="1:8" s="93" customFormat="1" ht="12.75">
      <c r="A290" s="187"/>
      <c r="B290" s="188"/>
      <c r="C290" s="189"/>
      <c r="D290" s="190"/>
      <c r="E290" s="191"/>
      <c r="F290" s="184"/>
      <c r="G290" s="193"/>
      <c r="H290" s="186"/>
    </row>
    <row r="291" spans="1:8" s="93" customFormat="1" ht="12.75">
      <c r="A291" s="55"/>
      <c r="B291" s="198"/>
      <c r="C291" s="199"/>
      <c r="D291" s="200"/>
      <c r="E291" s="201"/>
      <c r="F291" s="195"/>
      <c r="G291" s="55"/>
      <c r="H291" s="186"/>
    </row>
    <row r="292" spans="1:8" s="93" customFormat="1" ht="12.75">
      <c r="A292" s="187"/>
      <c r="B292" s="188"/>
      <c r="C292" s="189"/>
      <c r="D292" s="190"/>
      <c r="E292" s="191"/>
      <c r="F292" s="192"/>
      <c r="G292" s="193"/>
      <c r="H292" s="186"/>
    </row>
    <row r="293" spans="1:8" s="93" customFormat="1" ht="12.75">
      <c r="A293" s="187"/>
      <c r="B293" s="188"/>
      <c r="C293" s="189"/>
      <c r="D293" s="190"/>
      <c r="E293" s="191"/>
      <c r="F293" s="195"/>
      <c r="G293" s="193"/>
      <c r="H293" s="186"/>
    </row>
    <row r="294" spans="1:8" s="93" customFormat="1" ht="12.75">
      <c r="A294" s="187"/>
      <c r="B294" s="188"/>
      <c r="C294" s="189"/>
      <c r="D294" s="190"/>
      <c r="E294" s="191"/>
      <c r="F294" s="184"/>
      <c r="G294" s="193"/>
      <c r="H294" s="186"/>
    </row>
    <row r="295" spans="1:8" s="93" customFormat="1" ht="12.75">
      <c r="A295" s="55"/>
      <c r="B295" s="198"/>
      <c r="C295" s="199"/>
      <c r="D295" s="200"/>
      <c r="E295" s="201"/>
      <c r="F295" s="195"/>
      <c r="G295" s="55"/>
      <c r="H295" s="186"/>
    </row>
    <row r="296" spans="1:8" s="93" customFormat="1" ht="12.75">
      <c r="A296" s="187"/>
      <c r="B296" s="188"/>
      <c r="C296" s="189"/>
      <c r="D296" s="190"/>
      <c r="E296" s="191"/>
      <c r="F296" s="192"/>
      <c r="G296" s="193"/>
      <c r="H296" s="186"/>
    </row>
    <row r="297" spans="1:8" s="93" customFormat="1" ht="12.75">
      <c r="A297" s="187"/>
      <c r="B297" s="188"/>
      <c r="C297" s="189"/>
      <c r="D297" s="190"/>
      <c r="E297" s="194"/>
      <c r="F297" s="195"/>
      <c r="G297" s="193"/>
      <c r="H297" s="186"/>
    </row>
    <row r="298" spans="1:8" s="93" customFormat="1" ht="12.75">
      <c r="A298" s="187"/>
      <c r="B298" s="188"/>
      <c r="C298" s="189"/>
      <c r="D298" s="190"/>
      <c r="E298" s="196"/>
      <c r="F298" s="195"/>
      <c r="G298" s="193"/>
      <c r="H298" s="186"/>
    </row>
    <row r="299" spans="1:8" s="93" customFormat="1" ht="12.75">
      <c r="A299" s="187"/>
      <c r="B299" s="188"/>
      <c r="C299" s="189"/>
      <c r="D299" s="190"/>
      <c r="E299" s="196"/>
      <c r="F299" s="184"/>
      <c r="G299" s="193"/>
      <c r="H299" s="186"/>
    </row>
    <row r="300" spans="1:8" s="93" customFormat="1" ht="12.75">
      <c r="A300" s="55"/>
      <c r="B300" s="198"/>
      <c r="C300" s="199"/>
      <c r="D300" s="200"/>
      <c r="E300" s="201"/>
      <c r="F300" s="184"/>
      <c r="G300" s="55"/>
      <c r="H300" s="186"/>
    </row>
    <row r="301" spans="1:8" s="93" customFormat="1" ht="12.75" customHeight="1">
      <c r="A301" s="187"/>
      <c r="B301" s="188"/>
      <c r="C301" s="189"/>
      <c r="D301" s="190"/>
      <c r="E301" s="191"/>
      <c r="F301" s="192"/>
      <c r="G301" s="193"/>
      <c r="H301" s="186"/>
    </row>
    <row r="302" spans="1:8" s="93" customFormat="1" ht="12.75">
      <c r="A302" s="187"/>
      <c r="B302" s="188"/>
      <c r="C302" s="189"/>
      <c r="D302" s="190"/>
      <c r="E302" s="196"/>
      <c r="F302" s="195"/>
      <c r="G302" s="193"/>
      <c r="H302" s="186"/>
    </row>
    <row r="303" spans="1:8" s="93" customFormat="1" ht="12.75">
      <c r="A303" s="187"/>
      <c r="B303" s="188"/>
      <c r="C303" s="189"/>
      <c r="D303" s="190"/>
      <c r="E303" s="196"/>
      <c r="F303" s="184"/>
      <c r="G303" s="193"/>
      <c r="H303" s="186"/>
    </row>
    <row r="304" spans="1:8" s="93" customFormat="1" ht="12.75">
      <c r="A304" s="55"/>
      <c r="B304" s="198"/>
      <c r="C304" s="199"/>
      <c r="D304" s="200"/>
      <c r="E304" s="201"/>
      <c r="F304" s="184"/>
      <c r="G304" s="55"/>
      <c r="H304" s="186"/>
    </row>
    <row r="305" spans="1:11" s="93" customFormat="1" ht="12.75">
      <c r="A305" s="187"/>
      <c r="B305" s="188"/>
      <c r="C305" s="189"/>
      <c r="D305" s="190"/>
      <c r="E305" s="191"/>
      <c r="F305" s="192"/>
      <c r="G305" s="193"/>
      <c r="H305" s="186"/>
    </row>
    <row r="306" spans="1:11" s="93" customFormat="1" ht="12.75">
      <c r="A306" s="55"/>
      <c r="B306" s="191"/>
      <c r="C306" s="207"/>
      <c r="D306" s="217"/>
      <c r="E306" s="218"/>
      <c r="F306" s="195"/>
      <c r="G306" s="219"/>
      <c r="H306" s="186"/>
    </row>
    <row r="307" spans="1:11" s="93" customFormat="1" ht="12.75">
      <c r="A307" s="55"/>
      <c r="B307" s="191"/>
      <c r="C307" s="207"/>
      <c r="D307" s="217"/>
      <c r="E307" s="218"/>
      <c r="F307" s="184"/>
      <c r="G307" s="219"/>
      <c r="H307" s="186"/>
    </row>
    <row r="308" spans="1:11" s="93" customFormat="1" ht="12.75" customHeight="1">
      <c r="A308" s="55"/>
      <c r="B308" s="191"/>
      <c r="C308" s="207"/>
      <c r="D308" s="217"/>
      <c r="E308" s="218"/>
      <c r="F308" s="184"/>
      <c r="G308" s="219"/>
      <c r="H308" s="186"/>
    </row>
    <row r="309" spans="1:11" s="93" customFormat="1" ht="12.75" customHeight="1">
      <c r="A309" s="55"/>
      <c r="B309" s="191"/>
      <c r="C309" s="207"/>
      <c r="D309" s="207"/>
      <c r="E309" s="196"/>
      <c r="F309" s="197"/>
      <c r="G309" s="193"/>
      <c r="H309" s="186"/>
    </row>
    <row r="310" spans="1:11" s="93" customFormat="1" ht="12.75">
      <c r="A310" s="55"/>
      <c r="B310" s="220"/>
      <c r="C310" s="221"/>
      <c r="D310" s="200"/>
      <c r="E310" s="201"/>
      <c r="F310" s="209"/>
      <c r="G310" s="193"/>
      <c r="H310" s="186"/>
    </row>
    <row r="311" spans="1:11" s="93" customFormat="1" ht="15.75">
      <c r="A311" s="55"/>
      <c r="B311" s="181"/>
      <c r="C311" s="182"/>
      <c r="D311" s="182"/>
      <c r="E311" s="181"/>
      <c r="F311" s="208"/>
      <c r="G311" s="185"/>
      <c r="H311" s="186"/>
    </row>
    <row r="312" spans="1:11" s="93" customFormat="1" ht="13.5" customHeight="1">
      <c r="A312" s="55"/>
      <c r="B312" s="198"/>
      <c r="C312" s="199"/>
      <c r="D312" s="200"/>
      <c r="E312" s="201"/>
      <c r="F312" s="222"/>
      <c r="G312" s="55"/>
      <c r="H312" s="186"/>
    </row>
    <row r="313" spans="1:11" s="93" customFormat="1" ht="13.5" customHeight="1">
      <c r="A313" s="187"/>
      <c r="B313" s="188"/>
      <c r="C313" s="189"/>
      <c r="D313" s="190"/>
      <c r="E313" s="191"/>
      <c r="F313" s="192"/>
      <c r="G313" s="193"/>
      <c r="H313" s="186"/>
    </row>
    <row r="314" spans="1:11" s="93" customFormat="1" ht="12.75">
      <c r="A314" s="187"/>
      <c r="B314" s="188"/>
      <c r="C314" s="189"/>
      <c r="D314" s="190"/>
      <c r="E314" s="196"/>
      <c r="F314" s="195"/>
      <c r="G314" s="193"/>
      <c r="H314" s="186"/>
    </row>
    <row r="315" spans="1:11" s="93" customFormat="1" ht="12.75">
      <c r="A315" s="187"/>
      <c r="B315" s="188"/>
      <c r="C315" s="189"/>
      <c r="D315" s="190"/>
      <c r="E315" s="191"/>
      <c r="F315" s="184"/>
      <c r="G315" s="193"/>
      <c r="H315" s="186"/>
    </row>
    <row r="316" spans="1:11" s="215" customFormat="1" ht="12.75">
      <c r="A316" s="187"/>
      <c r="B316" s="188"/>
      <c r="C316" s="189"/>
      <c r="D316" s="190"/>
      <c r="E316" s="191"/>
      <c r="F316" s="195"/>
      <c r="G316" s="193"/>
      <c r="H316" s="186"/>
    </row>
    <row r="317" spans="1:11" s="215" customFormat="1" ht="12.75">
      <c r="A317" s="187"/>
      <c r="B317" s="188"/>
      <c r="C317" s="189"/>
      <c r="D317" s="190"/>
      <c r="E317" s="196"/>
      <c r="F317" s="195"/>
      <c r="G317" s="193"/>
      <c r="H317" s="186"/>
    </row>
    <row r="318" spans="1:11" s="215" customFormat="1" ht="12.75">
      <c r="A318" s="187"/>
      <c r="B318" s="188"/>
      <c r="C318" s="189"/>
      <c r="D318" s="190"/>
      <c r="E318" s="196"/>
      <c r="F318" s="184"/>
      <c r="G318" s="193"/>
      <c r="H318" s="186"/>
    </row>
    <row r="319" spans="1:11" s="215" customFormat="1" ht="12.75">
      <c r="A319" s="187"/>
      <c r="B319" s="188"/>
      <c r="C319" s="189"/>
      <c r="D319" s="190"/>
      <c r="E319" s="191"/>
      <c r="F319" s="184"/>
      <c r="G319" s="193"/>
      <c r="H319" s="186"/>
    </row>
    <row r="320" spans="1:11" s="223" customFormat="1" ht="25.5" customHeight="1">
      <c r="A320" s="55"/>
      <c r="B320" s="191"/>
      <c r="C320" s="207"/>
      <c r="D320" s="207"/>
      <c r="E320" s="196"/>
      <c r="F320" s="195"/>
      <c r="G320" s="193"/>
      <c r="H320" s="186"/>
      <c r="I320" s="93"/>
      <c r="J320" s="93"/>
      <c r="K320" s="93"/>
    </row>
    <row r="321" spans="1:11" s="215" customFormat="1" ht="12.75">
      <c r="A321" s="55"/>
      <c r="B321" s="191"/>
      <c r="C321" s="207"/>
      <c r="D321" s="207"/>
      <c r="E321" s="196"/>
      <c r="F321" s="209"/>
      <c r="G321" s="193"/>
      <c r="H321" s="186"/>
    </row>
    <row r="322" spans="1:11" s="93" customFormat="1" ht="12.75">
      <c r="A322" s="55"/>
      <c r="B322" s="220"/>
      <c r="C322" s="221"/>
      <c r="D322" s="200"/>
      <c r="E322" s="201"/>
      <c r="F322" s="209"/>
      <c r="G322" s="55"/>
      <c r="H322" s="186"/>
    </row>
    <row r="323" spans="1:11" s="93" customFormat="1" ht="12.75">
      <c r="A323" s="55"/>
      <c r="B323" s="224"/>
      <c r="C323" s="224"/>
      <c r="D323" s="224"/>
      <c r="E323" s="225"/>
      <c r="F323" s="192"/>
      <c r="G323" s="226"/>
      <c r="H323" s="227"/>
    </row>
    <row r="324" spans="1:11" s="93" customFormat="1" ht="12.75">
      <c r="A324" s="55"/>
      <c r="B324" s="198"/>
      <c r="C324" s="199"/>
      <c r="D324" s="200"/>
      <c r="E324" s="201"/>
      <c r="F324" s="68"/>
      <c r="G324" s="55"/>
      <c r="H324" s="186"/>
    </row>
    <row r="325" spans="1:11" s="93" customFormat="1" ht="12.75">
      <c r="A325" s="187"/>
      <c r="B325" s="188"/>
      <c r="C325" s="189"/>
      <c r="D325" s="228"/>
      <c r="E325" s="229"/>
      <c r="F325" s="192"/>
      <c r="G325" s="206"/>
      <c r="H325" s="186"/>
    </row>
    <row r="326" spans="1:11" s="93" customFormat="1" ht="12.75">
      <c r="A326" s="55"/>
      <c r="B326" s="188"/>
      <c r="C326" s="189"/>
      <c r="D326" s="228"/>
      <c r="E326" s="230"/>
      <c r="F326" s="231"/>
      <c r="G326" s="206"/>
      <c r="H326" s="186"/>
    </row>
    <row r="327" spans="1:11" s="93" customFormat="1" ht="12.75">
      <c r="A327" s="55"/>
      <c r="B327" s="188"/>
      <c r="C327" s="189"/>
      <c r="D327" s="228"/>
      <c r="E327" s="232"/>
      <c r="F327" s="184"/>
      <c r="G327" s="206"/>
      <c r="H327" s="186"/>
    </row>
    <row r="328" spans="1:11" s="93" customFormat="1" ht="12.75">
      <c r="A328" s="55"/>
      <c r="B328" s="188"/>
      <c r="C328" s="189"/>
      <c r="D328" s="228"/>
      <c r="E328" s="230"/>
      <c r="F328" s="184"/>
      <c r="G328" s="206"/>
      <c r="H328" s="186"/>
    </row>
    <row r="329" spans="1:11" s="93" customFormat="1" ht="12.75">
      <c r="A329" s="187"/>
      <c r="B329" s="188"/>
      <c r="C329" s="189"/>
      <c r="D329" s="228"/>
      <c r="E329" s="233"/>
      <c r="F329" s="184"/>
      <c r="G329" s="219"/>
      <c r="H329" s="186"/>
    </row>
    <row r="330" spans="1:11" s="215" customFormat="1" ht="12.75">
      <c r="A330" s="187"/>
      <c r="B330" s="188"/>
      <c r="C330" s="189"/>
      <c r="D330" s="228"/>
      <c r="E330" s="233"/>
      <c r="F330" s="184"/>
      <c r="G330" s="219"/>
      <c r="H330" s="186"/>
    </row>
    <row r="331" spans="1:11" s="215" customFormat="1" ht="12.75">
      <c r="A331" s="187"/>
      <c r="B331" s="188"/>
      <c r="C331" s="189"/>
      <c r="D331" s="228"/>
      <c r="E331" s="233"/>
      <c r="F331" s="197"/>
      <c r="G331" s="219"/>
      <c r="H331" s="186"/>
    </row>
    <row r="332" spans="1:11" s="223" customFormat="1" ht="12.75">
      <c r="A332" s="55"/>
      <c r="B332" s="198"/>
      <c r="C332" s="199"/>
      <c r="D332" s="200"/>
      <c r="E332" s="201"/>
      <c r="F332" s="184"/>
      <c r="G332" s="55"/>
      <c r="H332" s="186"/>
      <c r="I332" s="93"/>
      <c r="J332" s="93"/>
      <c r="K332" s="93"/>
    </row>
    <row r="333" spans="1:11" ht="13.5" customHeight="1">
      <c r="A333" s="187"/>
      <c r="B333" s="234"/>
      <c r="C333" s="189"/>
      <c r="D333" s="228"/>
      <c r="E333" s="235"/>
      <c r="F333" s="192"/>
      <c r="G333" s="206"/>
      <c r="H333" s="186"/>
    </row>
    <row r="334" spans="1:11" s="93" customFormat="1" ht="12.75">
      <c r="A334" s="55"/>
      <c r="B334" s="188"/>
      <c r="C334" s="189"/>
      <c r="D334" s="228"/>
      <c r="E334" s="230"/>
      <c r="F334" s="231"/>
      <c r="G334" s="206"/>
      <c r="H334" s="186"/>
    </row>
    <row r="335" spans="1:11" s="93" customFormat="1" ht="12.75">
      <c r="A335" s="187"/>
      <c r="B335" s="234"/>
      <c r="C335" s="189"/>
      <c r="D335" s="228"/>
      <c r="E335" s="232"/>
      <c r="F335" s="184"/>
      <c r="G335" s="206"/>
      <c r="H335" s="186"/>
    </row>
    <row r="336" spans="1:11" ht="12.75">
      <c r="A336" s="187"/>
      <c r="B336" s="188"/>
      <c r="C336" s="189"/>
      <c r="D336" s="190"/>
      <c r="E336" s="194"/>
      <c r="F336" s="209"/>
      <c r="G336" s="193"/>
      <c r="H336" s="186"/>
      <c r="I336" s="93"/>
      <c r="J336" s="93"/>
      <c r="K336" s="93"/>
    </row>
    <row r="337" spans="1:11" ht="12.75">
      <c r="A337" s="187"/>
      <c r="B337" s="188"/>
      <c r="C337" s="189"/>
      <c r="D337" s="190"/>
      <c r="E337" s="196"/>
      <c r="F337" s="195"/>
      <c r="G337" s="193"/>
      <c r="H337" s="186"/>
      <c r="I337" s="93"/>
      <c r="J337" s="93"/>
      <c r="K337" s="93"/>
    </row>
    <row r="338" spans="1:11" ht="12.75">
      <c r="A338" s="187"/>
      <c r="B338" s="188"/>
      <c r="C338" s="189"/>
      <c r="D338" s="190"/>
      <c r="E338" s="196"/>
      <c r="F338" s="184"/>
      <c r="G338" s="193"/>
      <c r="H338" s="186"/>
      <c r="I338" s="93"/>
      <c r="J338" s="93"/>
      <c r="K338" s="93"/>
    </row>
    <row r="339" spans="1:11" s="93" customFormat="1" ht="12.75">
      <c r="A339" s="187"/>
      <c r="B339" s="188"/>
      <c r="C339" s="189"/>
      <c r="D339" s="190"/>
      <c r="E339" s="196"/>
      <c r="F339" s="184"/>
      <c r="G339" s="193"/>
      <c r="H339" s="186"/>
    </row>
    <row r="340" spans="1:11" s="93" customFormat="1" ht="12.75">
      <c r="A340" s="187"/>
      <c r="B340" s="188"/>
      <c r="C340" s="189"/>
      <c r="D340" s="190"/>
      <c r="E340" s="196"/>
      <c r="F340" s="184"/>
      <c r="G340" s="193"/>
      <c r="H340" s="186"/>
    </row>
    <row r="341" spans="1:11" s="93" customFormat="1" ht="12.75">
      <c r="A341" s="187"/>
      <c r="B341" s="234"/>
      <c r="C341" s="189"/>
      <c r="D341" s="228"/>
      <c r="E341" s="235"/>
      <c r="F341" s="197"/>
      <c r="G341" s="206"/>
      <c r="H341" s="186"/>
    </row>
    <row r="342" spans="1:11" s="93" customFormat="1" ht="12.75">
      <c r="A342" s="55"/>
      <c r="B342" s="198"/>
      <c r="C342" s="199"/>
      <c r="D342" s="200"/>
      <c r="E342" s="201"/>
      <c r="F342" s="231"/>
      <c r="G342" s="55"/>
      <c r="H342" s="186"/>
    </row>
    <row r="343" spans="1:11" s="93" customFormat="1" ht="12.75">
      <c r="A343" s="187"/>
      <c r="B343" s="188"/>
      <c r="C343" s="189"/>
      <c r="D343" s="190"/>
      <c r="E343" s="194"/>
      <c r="F343" s="192"/>
      <c r="G343" s="193"/>
      <c r="H343" s="186"/>
    </row>
    <row r="344" spans="1:11" ht="12.75">
      <c r="A344" s="187"/>
      <c r="B344" s="188"/>
      <c r="C344" s="189"/>
      <c r="D344" s="190"/>
      <c r="E344" s="196"/>
      <c r="F344" s="195"/>
      <c r="G344" s="193"/>
      <c r="H344" s="186"/>
      <c r="I344" s="93"/>
      <c r="J344" s="93"/>
      <c r="K344" s="93"/>
    </row>
    <row r="345" spans="1:11" s="93" customFormat="1" ht="12.75">
      <c r="A345" s="187"/>
      <c r="B345" s="188"/>
      <c r="C345" s="189"/>
      <c r="D345" s="190"/>
      <c r="E345" s="196"/>
      <c r="F345" s="184"/>
      <c r="G345" s="193"/>
      <c r="H345" s="186"/>
    </row>
    <row r="346" spans="1:11" s="93" customFormat="1" ht="12.75">
      <c r="A346" s="187"/>
      <c r="B346" s="188"/>
      <c r="C346" s="189"/>
      <c r="D346" s="190"/>
      <c r="E346" s="196"/>
      <c r="F346" s="184"/>
      <c r="G346" s="193"/>
      <c r="H346" s="186"/>
    </row>
    <row r="347" spans="1:11" s="93" customFormat="1" ht="12.75">
      <c r="A347" s="187"/>
      <c r="B347" s="188"/>
      <c r="C347" s="189"/>
      <c r="D347" s="190"/>
      <c r="E347" s="194"/>
      <c r="F347" s="184"/>
      <c r="G347" s="193"/>
      <c r="H347" s="186"/>
    </row>
    <row r="348" spans="1:11" s="93" customFormat="1" ht="12.75">
      <c r="A348" s="187"/>
      <c r="B348" s="188"/>
      <c r="C348" s="189"/>
      <c r="D348" s="190"/>
      <c r="E348" s="196"/>
      <c r="F348" s="197"/>
      <c r="G348" s="193"/>
      <c r="H348" s="186"/>
    </row>
    <row r="349" spans="1:11" s="93" customFormat="1" ht="12.75">
      <c r="A349" s="55"/>
      <c r="B349" s="198"/>
      <c r="C349" s="199"/>
      <c r="D349" s="200"/>
      <c r="E349" s="201"/>
      <c r="F349" s="197"/>
      <c r="G349" s="55"/>
      <c r="H349" s="186"/>
    </row>
    <row r="350" spans="1:11" s="93" customFormat="1" ht="12.75">
      <c r="A350" s="187"/>
      <c r="B350" s="188"/>
      <c r="C350" s="189"/>
      <c r="D350" s="190"/>
      <c r="E350" s="191"/>
      <c r="F350" s="192"/>
      <c r="G350" s="193"/>
      <c r="H350" s="186"/>
    </row>
    <row r="351" spans="1:11" s="93" customFormat="1" ht="12.75">
      <c r="A351" s="187"/>
      <c r="B351" s="188"/>
      <c r="C351" s="189"/>
      <c r="D351" s="190"/>
      <c r="E351" s="194"/>
      <c r="F351" s="195"/>
      <c r="G351" s="193"/>
      <c r="H351" s="186"/>
    </row>
    <row r="352" spans="1:11" s="93" customFormat="1" ht="12.75">
      <c r="A352" s="187"/>
      <c r="B352" s="188"/>
      <c r="C352" s="189"/>
      <c r="D352" s="190"/>
      <c r="E352" s="196"/>
      <c r="F352" s="195"/>
      <c r="G352" s="193"/>
      <c r="H352" s="186"/>
    </row>
    <row r="353" spans="1:8" s="93" customFormat="1" ht="12.75">
      <c r="A353" s="187"/>
      <c r="B353" s="188"/>
      <c r="C353" s="189"/>
      <c r="D353" s="190"/>
      <c r="E353" s="196"/>
      <c r="F353" s="184"/>
      <c r="G353" s="193"/>
      <c r="H353" s="186"/>
    </row>
    <row r="354" spans="1:8" s="93" customFormat="1" ht="12.75">
      <c r="A354" s="187"/>
      <c r="B354" s="188"/>
      <c r="C354" s="189"/>
      <c r="D354" s="190"/>
      <c r="E354" s="196"/>
      <c r="F354" s="184"/>
      <c r="G354" s="193"/>
      <c r="H354" s="186"/>
    </row>
    <row r="355" spans="1:8" s="93" customFormat="1" ht="12.75">
      <c r="A355" s="187"/>
      <c r="B355" s="188"/>
      <c r="C355" s="189"/>
      <c r="D355" s="190"/>
      <c r="E355" s="194"/>
      <c r="F355" s="184"/>
      <c r="G355" s="193"/>
      <c r="H355" s="186"/>
    </row>
    <row r="356" spans="1:8" s="93" customFormat="1" ht="12.75">
      <c r="A356" s="187"/>
      <c r="B356" s="188"/>
      <c r="C356" s="189"/>
      <c r="D356" s="190"/>
      <c r="E356" s="196"/>
      <c r="F356" s="197"/>
      <c r="G356" s="193"/>
      <c r="H356" s="186"/>
    </row>
    <row r="357" spans="1:8" s="93" customFormat="1" ht="12.75">
      <c r="A357" s="55"/>
      <c r="B357" s="198"/>
      <c r="C357" s="199"/>
      <c r="D357" s="200"/>
      <c r="E357" s="201"/>
      <c r="F357" s="197"/>
      <c r="G357" s="55"/>
      <c r="H357" s="186"/>
    </row>
    <row r="358" spans="1:8" s="93" customFormat="1" ht="12.75" customHeight="1">
      <c r="A358" s="187"/>
      <c r="B358" s="188"/>
      <c r="C358" s="189"/>
      <c r="D358" s="190"/>
      <c r="E358" s="191"/>
      <c r="F358" s="192"/>
      <c r="G358" s="193"/>
      <c r="H358" s="186"/>
    </row>
    <row r="359" spans="1:8" s="93" customFormat="1" ht="12.75">
      <c r="A359" s="55"/>
      <c r="B359" s="188"/>
      <c r="C359" s="189"/>
      <c r="D359" s="228"/>
      <c r="E359" s="230"/>
      <c r="F359" s="195"/>
      <c r="G359" s="206"/>
      <c r="H359" s="186"/>
    </row>
    <row r="360" spans="1:8" s="93" customFormat="1" ht="12.75" customHeight="1">
      <c r="A360" s="55"/>
      <c r="B360" s="188"/>
      <c r="C360" s="189"/>
      <c r="D360" s="228"/>
      <c r="E360" s="232"/>
      <c r="F360" s="184"/>
      <c r="G360" s="206"/>
      <c r="H360" s="186"/>
    </row>
    <row r="361" spans="1:8" s="93" customFormat="1" ht="12.75">
      <c r="A361" s="55"/>
      <c r="B361" s="188"/>
      <c r="C361" s="189"/>
      <c r="D361" s="228"/>
      <c r="E361" s="230"/>
      <c r="F361" s="184"/>
      <c r="G361" s="206"/>
      <c r="H361" s="186"/>
    </row>
    <row r="362" spans="1:8" s="93" customFormat="1" ht="12.75">
      <c r="A362" s="187"/>
      <c r="B362" s="188"/>
      <c r="C362" s="189"/>
      <c r="D362" s="228"/>
      <c r="E362" s="233"/>
      <c r="F362" s="184"/>
      <c r="G362" s="219"/>
      <c r="H362" s="186"/>
    </row>
    <row r="363" spans="1:8" s="93" customFormat="1" ht="12.75">
      <c r="A363" s="187"/>
      <c r="B363" s="188"/>
      <c r="C363" s="189"/>
      <c r="D363" s="228"/>
      <c r="E363" s="233"/>
      <c r="F363" s="184"/>
      <c r="G363" s="219"/>
      <c r="H363" s="186"/>
    </row>
    <row r="364" spans="1:8" s="93" customFormat="1" ht="12.75">
      <c r="A364" s="55"/>
      <c r="B364" s="224"/>
      <c r="C364" s="224"/>
      <c r="D364" s="224"/>
      <c r="E364" s="236"/>
      <c r="F364" s="184"/>
      <c r="G364" s="226"/>
      <c r="H364" s="227"/>
    </row>
    <row r="365" spans="1:8" s="93" customFormat="1" ht="12.75">
      <c r="A365" s="55"/>
      <c r="B365" s="191"/>
      <c r="C365" s="207"/>
      <c r="D365" s="217"/>
      <c r="E365" s="229"/>
      <c r="F365" s="237"/>
      <c r="G365" s="219"/>
      <c r="H365" s="186"/>
    </row>
    <row r="366" spans="1:8" s="93" customFormat="1" ht="12.75" customHeight="1">
      <c r="A366" s="55"/>
      <c r="B366" s="220"/>
      <c r="C366" s="221"/>
      <c r="D366" s="200"/>
      <c r="E366" s="201"/>
      <c r="F366" s="238"/>
      <c r="G366" s="193"/>
      <c r="H366" s="186"/>
    </row>
    <row r="367" spans="1:8" s="93" customFormat="1" ht="12.75">
      <c r="A367" s="55"/>
      <c r="B367" s="224"/>
      <c r="C367" s="224"/>
      <c r="D367" s="224"/>
      <c r="E367" s="225"/>
      <c r="F367" s="208"/>
      <c r="G367" s="226"/>
      <c r="H367" s="227"/>
    </row>
    <row r="368" spans="1:8" s="93" customFormat="1" ht="12.75">
      <c r="A368" s="55"/>
      <c r="B368" s="198"/>
      <c r="C368" s="199"/>
      <c r="D368" s="200"/>
      <c r="E368" s="201"/>
      <c r="F368" s="68"/>
      <c r="G368" s="55"/>
      <c r="H368" s="186"/>
    </row>
    <row r="369" spans="1:11" ht="12.75">
      <c r="A369" s="187"/>
      <c r="B369" s="188"/>
      <c r="C369" s="189"/>
      <c r="D369" s="190"/>
      <c r="E369" s="191"/>
      <c r="F369" s="192"/>
      <c r="G369" s="193"/>
      <c r="H369" s="186"/>
      <c r="I369" s="93"/>
      <c r="J369" s="93"/>
      <c r="K369" s="93"/>
    </row>
    <row r="370" spans="1:11" ht="12.75">
      <c r="A370" s="187"/>
      <c r="B370" s="188"/>
      <c r="C370" s="189"/>
      <c r="D370" s="190"/>
      <c r="E370" s="194"/>
      <c r="F370" s="195"/>
      <c r="G370" s="193"/>
      <c r="H370" s="186"/>
      <c r="I370" s="93"/>
      <c r="J370" s="93"/>
      <c r="K370" s="93"/>
    </row>
    <row r="371" spans="1:11" ht="12.75">
      <c r="A371" s="187"/>
      <c r="B371" s="188"/>
      <c r="C371" s="189"/>
      <c r="D371" s="190"/>
      <c r="E371" s="196"/>
      <c r="F371" s="195"/>
      <c r="G371" s="193"/>
      <c r="H371" s="186"/>
      <c r="I371" s="93"/>
      <c r="J371" s="93"/>
      <c r="K371" s="93"/>
    </row>
    <row r="372" spans="1:11" s="93" customFormat="1" ht="12.75">
      <c r="A372" s="187"/>
      <c r="B372" s="188"/>
      <c r="C372" s="189"/>
      <c r="D372" s="190"/>
      <c r="E372" s="196"/>
      <c r="F372" s="184"/>
      <c r="G372" s="193"/>
      <c r="H372" s="186"/>
    </row>
    <row r="373" spans="1:11" s="93" customFormat="1" ht="12.75">
      <c r="A373" s="187"/>
      <c r="B373" s="188"/>
      <c r="C373" s="189"/>
      <c r="D373" s="190"/>
      <c r="E373" s="196"/>
      <c r="F373" s="184"/>
      <c r="G373" s="193"/>
      <c r="H373" s="186"/>
    </row>
    <row r="374" spans="1:11" ht="13.5" customHeight="1">
      <c r="A374" s="187"/>
      <c r="B374" s="188"/>
      <c r="C374" s="189"/>
      <c r="D374" s="190"/>
      <c r="E374" s="194"/>
      <c r="F374" s="184"/>
      <c r="G374" s="193"/>
      <c r="H374" s="186"/>
    </row>
    <row r="375" spans="1:11" s="215" customFormat="1" ht="12.75">
      <c r="A375" s="187"/>
      <c r="B375" s="188"/>
      <c r="C375" s="189"/>
      <c r="D375" s="190"/>
      <c r="E375" s="196"/>
      <c r="F375" s="184"/>
      <c r="G375" s="193"/>
      <c r="H375" s="186"/>
    </row>
    <row r="376" spans="1:11" s="223" customFormat="1" ht="12.75">
      <c r="A376" s="187"/>
      <c r="B376" s="188"/>
      <c r="C376" s="189"/>
      <c r="D376" s="190"/>
      <c r="E376" s="196"/>
      <c r="F376" s="184"/>
      <c r="G376" s="193"/>
      <c r="H376" s="186"/>
      <c r="I376" s="93"/>
      <c r="J376" s="93"/>
      <c r="K376" s="93"/>
    </row>
    <row r="377" spans="1:11" ht="13.5" customHeight="1">
      <c r="A377" s="187"/>
      <c r="B377" s="188"/>
      <c r="C377" s="189"/>
      <c r="D377" s="190"/>
      <c r="E377" s="196"/>
      <c r="F377" s="184"/>
      <c r="G377" s="193"/>
      <c r="H377" s="186"/>
    </row>
    <row r="378" spans="1:11" s="93" customFormat="1" ht="15.75">
      <c r="A378" s="55"/>
      <c r="B378" s="181"/>
      <c r="C378" s="182"/>
      <c r="D378" s="182"/>
      <c r="E378" s="194"/>
      <c r="F378" s="184"/>
      <c r="G378" s="185"/>
      <c r="H378" s="186"/>
      <c r="I378" s="239"/>
    </row>
    <row r="379" spans="1:11" s="93" customFormat="1" ht="12.75">
      <c r="A379" s="240"/>
      <c r="B379" s="201"/>
      <c r="C379" s="241"/>
      <c r="D379" s="241"/>
      <c r="E379" s="201"/>
      <c r="F379" s="242"/>
      <c r="G379" s="55"/>
      <c r="H379" s="243"/>
    </row>
    <row r="380" spans="1:11" s="93" customFormat="1" ht="12.75">
      <c r="A380" s="187"/>
      <c r="B380" s="188"/>
      <c r="C380" s="189"/>
      <c r="D380" s="190"/>
      <c r="E380" s="191"/>
      <c r="F380" s="244"/>
      <c r="G380" s="193"/>
      <c r="H380" s="243"/>
    </row>
    <row r="381" spans="1:11" s="93" customFormat="1" ht="15.75">
      <c r="A381" s="55"/>
      <c r="B381" s="181"/>
      <c r="C381" s="182"/>
      <c r="D381" s="182"/>
      <c r="E381" s="194"/>
      <c r="F381" s="195"/>
      <c r="G381" s="185"/>
      <c r="H381" s="243"/>
    </row>
    <row r="382" spans="1:11" s="93" customFormat="1" ht="12.75">
      <c r="A382" s="187"/>
      <c r="B382" s="188"/>
      <c r="C382" s="189"/>
      <c r="D382" s="190"/>
      <c r="E382" s="194"/>
      <c r="F382" s="209"/>
      <c r="G382" s="193"/>
      <c r="H382" s="243"/>
    </row>
    <row r="383" spans="1:11" s="93" customFormat="1" ht="12.75">
      <c r="A383" s="187"/>
      <c r="B383" s="188"/>
      <c r="C383" s="189"/>
      <c r="D383" s="190"/>
      <c r="E383" s="194"/>
      <c r="F383" s="195"/>
      <c r="G383" s="193"/>
      <c r="H383" s="243"/>
    </row>
    <row r="384" spans="1:11" s="93" customFormat="1" ht="12.75">
      <c r="A384" s="187"/>
      <c r="B384" s="188"/>
      <c r="C384" s="189"/>
      <c r="D384" s="190"/>
      <c r="E384" s="196"/>
      <c r="F384" s="184"/>
      <c r="G384" s="193"/>
      <c r="H384" s="243"/>
    </row>
    <row r="385" spans="1:8" s="93" customFormat="1" ht="12.75">
      <c r="A385" s="187"/>
      <c r="B385" s="188"/>
      <c r="C385" s="189"/>
      <c r="D385" s="190"/>
      <c r="E385" s="196"/>
      <c r="F385" s="184"/>
      <c r="G385" s="193"/>
      <c r="H385" s="243"/>
    </row>
    <row r="386" spans="1:8" s="93" customFormat="1" ht="12.75">
      <c r="A386" s="187"/>
      <c r="B386" s="188"/>
      <c r="C386" s="189"/>
      <c r="D386" s="190"/>
      <c r="E386" s="196"/>
      <c r="F386" s="184"/>
      <c r="G386" s="193"/>
      <c r="H386" s="243"/>
    </row>
    <row r="387" spans="1:8" s="93" customFormat="1" ht="15.75">
      <c r="A387" s="55"/>
      <c r="B387" s="181"/>
      <c r="C387" s="182"/>
      <c r="D387" s="182"/>
      <c r="E387" s="194"/>
      <c r="F387" s="184"/>
      <c r="G387" s="185"/>
      <c r="H387" s="243"/>
    </row>
    <row r="388" spans="1:8" s="215" customFormat="1" ht="12.75" customHeight="1">
      <c r="A388" s="55"/>
      <c r="B388" s="181"/>
      <c r="C388" s="182"/>
      <c r="D388" s="182"/>
      <c r="E388" s="183"/>
      <c r="F388" s="242"/>
      <c r="G388" s="185"/>
      <c r="H388" s="243"/>
    </row>
    <row r="389" spans="1:8" s="215" customFormat="1" ht="12.75">
      <c r="A389" s="187"/>
      <c r="B389" s="188"/>
      <c r="C389" s="189"/>
      <c r="D389" s="190"/>
      <c r="E389" s="191"/>
      <c r="F389" s="209"/>
      <c r="G389" s="193"/>
      <c r="H389" s="243"/>
    </row>
    <row r="390" spans="1:8" s="93" customFormat="1" ht="12.75">
      <c r="A390" s="187"/>
      <c r="B390" s="188"/>
      <c r="C390" s="189"/>
      <c r="D390" s="190"/>
      <c r="E390" s="194"/>
      <c r="F390" s="195"/>
      <c r="G390" s="193"/>
      <c r="H390" s="243"/>
    </row>
    <row r="391" spans="1:8" s="215" customFormat="1" ht="12.75" customHeight="1">
      <c r="A391" s="187"/>
      <c r="B391" s="188"/>
      <c r="C391" s="189"/>
      <c r="D391" s="190"/>
      <c r="E391" s="194"/>
      <c r="F391" s="195"/>
      <c r="G391" s="193"/>
      <c r="H391" s="243"/>
    </row>
    <row r="392" spans="1:8" s="93" customFormat="1" ht="12.75">
      <c r="A392" s="187"/>
      <c r="B392" s="188"/>
      <c r="C392" s="189"/>
      <c r="D392" s="190"/>
      <c r="E392" s="196"/>
      <c r="F392" s="195"/>
      <c r="G392" s="193"/>
      <c r="H392" s="243"/>
    </row>
    <row r="393" spans="1:8" s="93" customFormat="1" ht="12.75">
      <c r="A393" s="187"/>
      <c r="B393" s="188"/>
      <c r="C393" s="189"/>
      <c r="D393" s="190"/>
      <c r="E393" s="196"/>
      <c r="F393" s="184"/>
      <c r="G393" s="193"/>
      <c r="H393" s="243"/>
    </row>
    <row r="394" spans="1:8" s="93" customFormat="1" ht="12.75">
      <c r="A394" s="187"/>
      <c r="B394" s="188"/>
      <c r="C394" s="189"/>
      <c r="D394" s="190"/>
      <c r="E394" s="196"/>
      <c r="F394" s="184"/>
      <c r="G394" s="193"/>
      <c r="H394" s="243"/>
    </row>
    <row r="395" spans="1:8" s="93" customFormat="1" ht="12.75">
      <c r="A395" s="187"/>
      <c r="B395" s="188"/>
      <c r="C395" s="189"/>
      <c r="D395" s="190"/>
      <c r="E395" s="194"/>
      <c r="F395" s="184"/>
      <c r="G395" s="193"/>
      <c r="H395" s="243"/>
    </row>
    <row r="396" spans="1:8" s="93" customFormat="1" ht="12.75">
      <c r="A396" s="187"/>
      <c r="B396" s="188"/>
      <c r="C396" s="189"/>
      <c r="D396" s="190"/>
      <c r="E396" s="196"/>
      <c r="F396" s="242"/>
      <c r="G396" s="193"/>
      <c r="H396" s="243"/>
    </row>
    <row r="397" spans="1:8" s="215" customFormat="1" ht="12.75" customHeight="1">
      <c r="A397" s="187"/>
      <c r="B397" s="188"/>
      <c r="C397" s="189"/>
      <c r="D397" s="190"/>
      <c r="E397" s="191"/>
      <c r="F397" s="184"/>
      <c r="G397" s="193"/>
      <c r="H397" s="243"/>
    </row>
    <row r="398" spans="1:8" s="215" customFormat="1" ht="12.75" customHeight="1">
      <c r="A398" s="187"/>
      <c r="B398" s="188"/>
      <c r="C398" s="189"/>
      <c r="D398" s="190"/>
      <c r="E398" s="194"/>
      <c r="F398" s="195"/>
      <c r="G398" s="193"/>
      <c r="H398" s="243"/>
    </row>
    <row r="399" spans="1:8" s="93" customFormat="1" ht="12.75">
      <c r="A399" s="187"/>
      <c r="B399" s="188"/>
      <c r="C399" s="189"/>
      <c r="D399" s="190"/>
      <c r="E399" s="196"/>
      <c r="F399" s="195"/>
      <c r="G399" s="193"/>
      <c r="H399" s="243"/>
    </row>
    <row r="400" spans="1:8" s="93" customFormat="1" ht="12.75">
      <c r="A400" s="187"/>
      <c r="B400" s="188"/>
      <c r="C400" s="189"/>
      <c r="D400" s="190"/>
      <c r="E400" s="196"/>
      <c r="F400" s="184"/>
      <c r="G400" s="193"/>
      <c r="H400" s="243"/>
    </row>
    <row r="401" spans="1:8" s="93" customFormat="1" ht="12.75">
      <c r="A401" s="187"/>
      <c r="B401" s="188"/>
      <c r="C401" s="189"/>
      <c r="D401" s="190"/>
      <c r="E401" s="196"/>
      <c r="F401" s="184"/>
      <c r="G401" s="193"/>
      <c r="H401" s="243"/>
    </row>
    <row r="402" spans="1:8" s="93" customFormat="1" ht="12.75">
      <c r="A402" s="187"/>
      <c r="B402" s="188"/>
      <c r="C402" s="189"/>
      <c r="D402" s="190"/>
      <c r="E402" s="194"/>
      <c r="F402" s="184"/>
      <c r="G402" s="193"/>
      <c r="H402" s="243"/>
    </row>
    <row r="403" spans="1:8" s="93" customFormat="1" ht="12.75">
      <c r="A403" s="187"/>
      <c r="B403" s="188"/>
      <c r="C403" s="189"/>
      <c r="D403" s="190"/>
      <c r="E403" s="196"/>
      <c r="F403" s="242"/>
      <c r="G403" s="193"/>
      <c r="H403" s="243"/>
    </row>
    <row r="404" spans="1:8" s="93" customFormat="1" ht="12.75">
      <c r="A404" s="187"/>
      <c r="B404" s="188"/>
      <c r="C404" s="189"/>
      <c r="D404" s="190"/>
      <c r="E404" s="191"/>
      <c r="F404" s="184"/>
      <c r="G404" s="193"/>
      <c r="H404" s="243"/>
    </row>
    <row r="405" spans="1:8" s="93" customFormat="1" ht="12.75">
      <c r="A405" s="55"/>
      <c r="B405" s="224"/>
      <c r="C405" s="224"/>
      <c r="D405" s="224"/>
      <c r="E405" s="245"/>
      <c r="F405" s="195"/>
      <c r="G405" s="226"/>
      <c r="H405" s="246"/>
    </row>
    <row r="406" spans="1:8" s="93" customFormat="1" ht="12.75">
      <c r="A406" s="55"/>
      <c r="B406" s="224"/>
      <c r="C406" s="224"/>
      <c r="D406" s="224"/>
      <c r="E406" s="225"/>
      <c r="F406" s="111"/>
      <c r="G406" s="226"/>
      <c r="H406" s="246"/>
    </row>
    <row r="407" spans="1:8" s="93" customFormat="1" ht="12.75">
      <c r="A407" s="240"/>
      <c r="B407" s="201"/>
      <c r="C407" s="241"/>
      <c r="D407" s="241"/>
      <c r="E407" s="201"/>
      <c r="F407" s="68"/>
      <c r="G407" s="247"/>
      <c r="H407" s="243"/>
    </row>
    <row r="408" spans="1:8" s="93" customFormat="1" ht="12.75">
      <c r="A408" s="55"/>
      <c r="B408" s="191"/>
      <c r="C408" s="207"/>
      <c r="D408" s="207"/>
      <c r="E408" s="196"/>
      <c r="F408" s="244"/>
      <c r="G408" s="193"/>
      <c r="H408" s="243"/>
    </row>
    <row r="409" spans="1:8" s="93" customFormat="1" ht="12.75">
      <c r="A409" s="55"/>
      <c r="B409" s="191"/>
      <c r="C409" s="207"/>
      <c r="D409" s="207"/>
      <c r="E409" s="196"/>
      <c r="F409" s="209"/>
      <c r="G409" s="193"/>
      <c r="H409" s="243"/>
    </row>
    <row r="410" spans="1:8" s="93" customFormat="1" ht="12.75">
      <c r="A410" s="55"/>
      <c r="B410" s="224"/>
      <c r="C410" s="224"/>
      <c r="D410" s="224"/>
      <c r="E410" s="245"/>
      <c r="F410" s="209"/>
      <c r="G410" s="226"/>
      <c r="H410" s="246"/>
    </row>
    <row r="411" spans="1:8" s="93" customFormat="1" ht="12.75">
      <c r="A411" s="55"/>
      <c r="B411" s="224"/>
      <c r="C411" s="224"/>
      <c r="D411" s="224"/>
      <c r="E411" s="225"/>
      <c r="F411" s="111"/>
      <c r="G411" s="226"/>
      <c r="H411" s="246"/>
    </row>
    <row r="412" spans="1:8" s="93" customFormat="1" ht="12.75">
      <c r="A412" s="55"/>
      <c r="B412" s="201"/>
      <c r="C412" s="241"/>
      <c r="D412" s="241"/>
      <c r="E412" s="201"/>
      <c r="F412" s="68"/>
      <c r="G412" s="247"/>
      <c r="H412" s="243"/>
    </row>
    <row r="413" spans="1:8" s="93" customFormat="1" ht="12.75">
      <c r="A413" s="240"/>
      <c r="B413" s="201"/>
      <c r="C413" s="241"/>
      <c r="D413" s="241"/>
      <c r="E413" s="201"/>
      <c r="F413" s="244"/>
      <c r="G413" s="55"/>
      <c r="H413" s="243"/>
    </row>
    <row r="414" spans="1:8" s="93" customFormat="1" ht="12.75">
      <c r="A414" s="55"/>
      <c r="B414" s="191"/>
      <c r="C414" s="207"/>
      <c r="D414" s="207"/>
      <c r="E414" s="191"/>
      <c r="F414" s="244"/>
      <c r="G414" s="193"/>
      <c r="H414" s="243"/>
    </row>
    <row r="415" spans="1:8" ht="13.5" customHeight="1">
      <c r="A415" s="55"/>
      <c r="B415" s="191"/>
      <c r="C415" s="207"/>
      <c r="D415" s="207"/>
      <c r="E415" s="196"/>
      <c r="F415" s="248"/>
      <c r="G415" s="193"/>
      <c r="H415" s="243"/>
    </row>
    <row r="416" spans="1:8" ht="13.5" customHeight="1">
      <c r="A416" s="55"/>
      <c r="B416" s="191"/>
      <c r="C416" s="207"/>
      <c r="D416" s="207"/>
      <c r="E416" s="191"/>
      <c r="F416" s="209"/>
      <c r="G416" s="193"/>
      <c r="H416" s="243"/>
    </row>
    <row r="417" spans="1:8" s="215" customFormat="1" ht="12.75">
      <c r="A417" s="55"/>
      <c r="B417" s="191"/>
      <c r="C417" s="207"/>
      <c r="D417" s="207"/>
      <c r="E417" s="191"/>
      <c r="F417" s="248"/>
      <c r="G417" s="193"/>
      <c r="H417" s="243"/>
    </row>
    <row r="418" spans="1:8" s="215" customFormat="1" ht="12.75">
      <c r="A418" s="55"/>
      <c r="B418" s="191"/>
      <c r="C418" s="207"/>
      <c r="D418" s="207"/>
      <c r="E418" s="191"/>
      <c r="F418" s="248"/>
      <c r="G418" s="193"/>
      <c r="H418" s="243"/>
    </row>
    <row r="419" spans="1:8" s="215" customFormat="1" ht="12.75">
      <c r="A419" s="55"/>
      <c r="B419" s="191"/>
      <c r="C419" s="207"/>
      <c r="D419" s="207"/>
      <c r="E419" s="196"/>
      <c r="F419" s="248"/>
      <c r="G419" s="193"/>
      <c r="H419" s="243"/>
    </row>
    <row r="420" spans="1:8" ht="13.5" customHeight="1">
      <c r="A420" s="55"/>
      <c r="B420" s="224"/>
      <c r="C420" s="224"/>
      <c r="D420" s="224"/>
      <c r="E420" s="225"/>
      <c r="F420" s="209"/>
      <c r="G420" s="226"/>
      <c r="H420" s="246"/>
    </row>
    <row r="421" spans="1:8" ht="13.5" customHeight="1">
      <c r="A421" s="240"/>
      <c r="B421" s="201"/>
      <c r="C421" s="241"/>
      <c r="D421" s="241"/>
      <c r="E421" s="201"/>
      <c r="F421" s="68"/>
      <c r="G421" s="55"/>
      <c r="H421" s="243"/>
    </row>
    <row r="422" spans="1:8" s="215" customFormat="1" ht="12.75">
      <c r="A422" s="55"/>
      <c r="B422" s="191"/>
      <c r="C422" s="207"/>
      <c r="D422" s="207"/>
      <c r="E422" s="191"/>
      <c r="F422" s="244"/>
      <c r="G422" s="193"/>
      <c r="H422" s="243"/>
    </row>
    <row r="423" spans="1:8" s="215" customFormat="1" ht="12.75">
      <c r="A423" s="55"/>
      <c r="B423" s="224"/>
      <c r="C423" s="224"/>
      <c r="D423" s="224"/>
      <c r="E423" s="225"/>
      <c r="F423" s="248"/>
      <c r="G423" s="226"/>
      <c r="H423" s="246"/>
    </row>
    <row r="424" spans="1:8" s="215" customFormat="1" ht="12.75">
      <c r="A424" s="55"/>
      <c r="B424" s="224"/>
      <c r="C424" s="224"/>
      <c r="D424" s="224"/>
      <c r="E424" s="225"/>
      <c r="F424" s="111"/>
      <c r="G424" s="226"/>
      <c r="H424" s="246"/>
    </row>
    <row r="425" spans="1:8" s="215" customFormat="1" ht="12.75">
      <c r="A425" s="240"/>
      <c r="B425" s="201"/>
      <c r="C425" s="241"/>
      <c r="D425" s="241"/>
      <c r="E425" s="201"/>
      <c r="F425" s="68"/>
      <c r="G425" s="55"/>
      <c r="H425" s="243"/>
    </row>
    <row r="426" spans="1:8" s="215" customFormat="1" ht="12.75">
      <c r="A426" s="55"/>
      <c r="B426" s="191"/>
      <c r="C426" s="207"/>
      <c r="D426" s="207"/>
      <c r="E426" s="191"/>
      <c r="F426" s="244"/>
      <c r="G426" s="193"/>
      <c r="H426" s="243"/>
    </row>
    <row r="427" spans="1:8" s="215" customFormat="1" ht="12.75">
      <c r="A427" s="55"/>
      <c r="B427" s="224"/>
      <c r="C427" s="224"/>
      <c r="D427" s="224"/>
      <c r="E427" s="245"/>
      <c r="F427" s="248"/>
      <c r="G427" s="226"/>
      <c r="H427" s="246"/>
    </row>
    <row r="428" spans="1:8" s="215" customFormat="1" ht="12.75">
      <c r="A428" s="55"/>
      <c r="B428" s="224"/>
      <c r="C428" s="224"/>
      <c r="D428" s="224"/>
      <c r="E428" s="245"/>
      <c r="F428" s="111"/>
      <c r="G428" s="226"/>
      <c r="H428" s="246"/>
    </row>
    <row r="429" spans="1:8" s="215" customFormat="1" ht="12.75">
      <c r="A429" s="55"/>
      <c r="B429" s="224"/>
      <c r="C429" s="224"/>
      <c r="D429" s="224"/>
      <c r="E429" s="245"/>
      <c r="F429" s="111"/>
      <c r="G429" s="226"/>
      <c r="H429" s="246"/>
    </row>
    <row r="430" spans="1:8" ht="13.5" customHeight="1">
      <c r="A430" s="55"/>
      <c r="B430" s="224"/>
      <c r="C430" s="224"/>
      <c r="D430" s="224"/>
      <c r="E430" s="245"/>
      <c r="F430" s="111"/>
      <c r="G430" s="226"/>
      <c r="H430" s="246"/>
    </row>
    <row r="431" spans="1:8" s="215" customFormat="1" ht="12.75">
      <c r="A431" s="55"/>
      <c r="B431" s="224"/>
      <c r="C431" s="224"/>
      <c r="D431" s="224"/>
      <c r="E431" s="245"/>
      <c r="F431" s="111"/>
      <c r="G431" s="226"/>
      <c r="H431" s="246"/>
    </row>
    <row r="432" spans="1:8" s="215" customFormat="1" ht="12.75">
      <c r="A432" s="55"/>
      <c r="B432" s="224"/>
      <c r="C432" s="224"/>
      <c r="D432" s="224"/>
      <c r="E432" s="225"/>
      <c r="F432" s="111"/>
      <c r="G432" s="226"/>
      <c r="H432" s="246"/>
    </row>
    <row r="433" spans="1:8" ht="13.5" customHeight="1">
      <c r="A433" s="55"/>
      <c r="B433" s="224"/>
      <c r="C433" s="224"/>
      <c r="D433" s="224"/>
      <c r="E433" s="225"/>
      <c r="F433" s="111"/>
      <c r="G433" s="226"/>
      <c r="H433" s="246"/>
    </row>
    <row r="434" spans="1:8" ht="13.5" customHeight="1">
      <c r="A434" s="55"/>
      <c r="B434" s="191"/>
      <c r="C434" s="207"/>
      <c r="D434" s="207"/>
      <c r="E434" s="191"/>
      <c r="F434" s="68"/>
      <c r="G434" s="193"/>
      <c r="H434" s="243"/>
    </row>
    <row r="435" spans="1:8" s="215" customFormat="1" ht="12.75">
      <c r="A435" s="55"/>
      <c r="B435" s="224"/>
      <c r="C435" s="224"/>
      <c r="D435" s="224"/>
      <c r="E435" s="196"/>
      <c r="F435" s="248"/>
      <c r="G435" s="226"/>
      <c r="H435" s="246"/>
    </row>
    <row r="436" spans="1:8" s="215" customFormat="1" ht="12.75">
      <c r="A436" s="55"/>
      <c r="B436" s="224"/>
      <c r="C436" s="224"/>
      <c r="D436" s="224"/>
      <c r="E436" s="225"/>
      <c r="F436" s="111"/>
      <c r="G436" s="226"/>
      <c r="H436" s="246"/>
    </row>
    <row r="437" spans="1:8" ht="13.5" customHeight="1">
      <c r="A437" s="55"/>
      <c r="B437" s="224"/>
      <c r="C437" s="224"/>
      <c r="D437" s="224"/>
      <c r="E437" s="225"/>
      <c r="F437" s="68"/>
      <c r="G437" s="226"/>
      <c r="H437" s="246"/>
    </row>
    <row r="438" spans="1:8" ht="13.5" customHeight="1">
      <c r="A438" s="55"/>
      <c r="B438" s="224"/>
      <c r="C438" s="224"/>
      <c r="D438" s="224"/>
      <c r="E438" s="225"/>
      <c r="F438" s="68"/>
      <c r="G438" s="226"/>
      <c r="H438" s="246"/>
    </row>
    <row r="439" spans="1:8" ht="13.5" customHeight="1">
      <c r="A439" s="55"/>
      <c r="B439" s="224"/>
      <c r="C439" s="224"/>
      <c r="D439" s="224"/>
      <c r="E439" s="225"/>
      <c r="F439" s="68"/>
      <c r="G439" s="226"/>
      <c r="H439" s="246"/>
    </row>
    <row r="440" spans="1:8" ht="13.5" customHeight="1">
      <c r="A440" s="55"/>
      <c r="B440" s="224"/>
      <c r="C440" s="224"/>
      <c r="D440" s="224"/>
      <c r="E440" s="225"/>
      <c r="F440" s="68"/>
      <c r="G440" s="226"/>
      <c r="H440" s="246"/>
    </row>
    <row r="441" spans="1:8" ht="13.5" customHeight="1">
      <c r="A441" s="55"/>
      <c r="B441" s="224"/>
      <c r="C441" s="224"/>
      <c r="D441" s="224"/>
      <c r="E441" s="225"/>
      <c r="F441" s="68"/>
      <c r="G441" s="226"/>
      <c r="H441" s="246"/>
    </row>
    <row r="442" spans="1:8" ht="13.5" customHeight="1">
      <c r="A442" s="55"/>
      <c r="B442" s="224"/>
      <c r="C442" s="224"/>
      <c r="D442" s="224"/>
      <c r="E442" s="225"/>
      <c r="F442" s="68"/>
      <c r="G442" s="226"/>
      <c r="H442" s="246"/>
    </row>
    <row r="443" spans="1:8" ht="13.5" customHeight="1">
      <c r="A443" s="55"/>
      <c r="B443" s="224"/>
      <c r="C443" s="224"/>
      <c r="D443" s="224"/>
      <c r="E443" s="225"/>
      <c r="F443" s="68"/>
      <c r="G443" s="226"/>
      <c r="H443" s="246"/>
    </row>
    <row r="444" spans="1:8" s="215" customFormat="1" ht="12.75">
      <c r="A444" s="55"/>
      <c r="B444" s="224"/>
      <c r="C444" s="224"/>
      <c r="D444" s="224"/>
      <c r="E444" s="225"/>
      <c r="F444" s="68"/>
      <c r="G444" s="226"/>
      <c r="H444" s="246"/>
    </row>
    <row r="445" spans="1:8" ht="13.5" customHeight="1">
      <c r="A445" s="55"/>
      <c r="B445" s="224"/>
      <c r="C445" s="224"/>
      <c r="D445" s="224"/>
      <c r="E445" s="225"/>
      <c r="F445" s="68"/>
      <c r="G445" s="226"/>
      <c r="H445" s="246"/>
    </row>
    <row r="446" spans="1:8" ht="13.5" customHeight="1">
      <c r="A446" s="55"/>
      <c r="B446" s="224"/>
      <c r="C446" s="224"/>
      <c r="D446" s="224"/>
      <c r="E446" s="225"/>
      <c r="F446" s="68"/>
      <c r="G446" s="226"/>
      <c r="H446" s="246"/>
    </row>
    <row r="447" spans="1:8" ht="13.5" customHeight="1">
      <c r="A447" s="55"/>
      <c r="B447" s="224"/>
      <c r="C447" s="224"/>
      <c r="D447" s="224"/>
      <c r="E447" s="225"/>
      <c r="F447" s="68"/>
      <c r="G447" s="226"/>
      <c r="H447" s="246"/>
    </row>
    <row r="448" spans="1:8" ht="13.5" customHeight="1">
      <c r="A448" s="55"/>
      <c r="B448" s="224"/>
      <c r="C448" s="224"/>
      <c r="D448" s="224"/>
      <c r="E448" s="225"/>
      <c r="F448" s="68"/>
      <c r="G448" s="226"/>
      <c r="H448" s="246"/>
    </row>
    <row r="449" spans="1:11" ht="13.5" customHeight="1">
      <c r="A449" s="55"/>
      <c r="B449" s="224"/>
      <c r="C449" s="224"/>
      <c r="D449" s="224"/>
      <c r="E449" s="225"/>
      <c r="F449" s="68"/>
      <c r="G449" s="226"/>
      <c r="H449" s="246"/>
    </row>
    <row r="450" spans="1:11" ht="13.5" customHeight="1">
      <c r="A450" s="55"/>
      <c r="B450" s="224"/>
      <c r="C450" s="224"/>
      <c r="D450" s="224"/>
      <c r="E450" s="225"/>
      <c r="F450" s="68"/>
      <c r="G450" s="226"/>
      <c r="H450" s="246"/>
    </row>
    <row r="451" spans="1:11" ht="13.5" customHeight="1">
      <c r="A451" s="55"/>
      <c r="B451" s="224"/>
      <c r="C451" s="224"/>
      <c r="D451" s="224"/>
      <c r="E451" s="225"/>
      <c r="F451" s="68"/>
      <c r="G451" s="226"/>
      <c r="H451" s="246"/>
    </row>
    <row r="452" spans="1:11" ht="13.5" customHeight="1">
      <c r="A452" s="55"/>
      <c r="B452" s="224"/>
      <c r="C452" s="224"/>
      <c r="D452" s="224"/>
      <c r="E452" s="225"/>
      <c r="F452" s="68"/>
      <c r="G452" s="226"/>
      <c r="H452" s="246"/>
    </row>
    <row r="453" spans="1:11" ht="13.5" customHeight="1">
      <c r="A453" s="55"/>
      <c r="B453" s="224"/>
      <c r="C453" s="224"/>
      <c r="D453" s="224"/>
      <c r="E453" s="225"/>
      <c r="F453" s="68"/>
      <c r="G453" s="226"/>
      <c r="H453" s="246"/>
    </row>
    <row r="454" spans="1:11" ht="13.5" customHeight="1">
      <c r="A454" s="55"/>
      <c r="B454" s="224"/>
      <c r="C454" s="224"/>
      <c r="D454" s="224"/>
      <c r="E454" s="225"/>
      <c r="F454" s="68"/>
      <c r="G454" s="226"/>
      <c r="H454" s="246"/>
    </row>
    <row r="455" spans="1:11" ht="13.5" customHeight="1">
      <c r="A455" s="55"/>
      <c r="B455" s="224"/>
      <c r="C455" s="224"/>
      <c r="D455" s="224"/>
      <c r="E455" s="225"/>
      <c r="F455" s="68"/>
      <c r="G455" s="226"/>
      <c r="H455" s="246"/>
    </row>
    <row r="456" spans="1:11" ht="13.5" customHeight="1">
      <c r="A456" s="55"/>
      <c r="B456" s="224"/>
      <c r="C456" s="224"/>
      <c r="D456" s="224"/>
      <c r="E456" s="225"/>
      <c r="F456" s="68"/>
      <c r="G456" s="226"/>
      <c r="H456" s="246"/>
    </row>
    <row r="457" spans="1:11" ht="13.5" customHeight="1">
      <c r="A457" s="55"/>
      <c r="B457" s="224"/>
      <c r="C457" s="224"/>
      <c r="D457" s="224"/>
      <c r="E457" s="225"/>
      <c r="F457" s="68"/>
      <c r="G457" s="226"/>
      <c r="H457" s="246"/>
    </row>
    <row r="458" spans="1:11" s="249" customFormat="1" ht="13.5" customHeight="1">
      <c r="A458" s="55"/>
      <c r="B458" s="224"/>
      <c r="C458" s="224"/>
      <c r="D458" s="224"/>
      <c r="E458" s="225"/>
      <c r="F458" s="68"/>
      <c r="G458" s="226"/>
      <c r="H458" s="246"/>
      <c r="I458" s="63"/>
      <c r="J458" s="63"/>
      <c r="K458" s="63"/>
    </row>
    <row r="459" spans="1:11" s="249" customFormat="1" ht="13.5" customHeight="1">
      <c r="A459" s="55"/>
      <c r="B459" s="224"/>
      <c r="C459" s="224"/>
      <c r="D459" s="224"/>
      <c r="E459" s="225"/>
      <c r="F459" s="68"/>
      <c r="G459" s="226"/>
      <c r="H459" s="246"/>
      <c r="I459" s="63"/>
      <c r="J459" s="63"/>
      <c r="K459" s="63"/>
    </row>
    <row r="460" spans="1:11" s="249" customFormat="1" ht="13.5" customHeight="1">
      <c r="A460" s="55"/>
      <c r="B460" s="224"/>
      <c r="C460" s="224"/>
      <c r="D460" s="224"/>
      <c r="E460" s="225"/>
      <c r="F460" s="68"/>
      <c r="G460" s="226"/>
      <c r="H460" s="246"/>
      <c r="I460" s="63"/>
      <c r="J460" s="63"/>
      <c r="K460" s="63"/>
    </row>
    <row r="461" spans="1:11" s="249" customFormat="1" ht="13.5" customHeight="1">
      <c r="A461" s="55"/>
      <c r="B461" s="224"/>
      <c r="C461" s="224"/>
      <c r="D461" s="224"/>
      <c r="E461" s="225"/>
      <c r="F461" s="68"/>
      <c r="G461" s="226"/>
      <c r="H461" s="246"/>
      <c r="I461" s="63"/>
      <c r="J461" s="63"/>
      <c r="K461" s="63"/>
    </row>
    <row r="462" spans="1:11" s="249" customFormat="1" ht="13.5" customHeight="1">
      <c r="A462" s="55"/>
      <c r="B462" s="224"/>
      <c r="C462" s="224"/>
      <c r="D462" s="224"/>
      <c r="E462" s="225"/>
      <c r="F462" s="68"/>
      <c r="G462" s="226"/>
      <c r="H462" s="246"/>
      <c r="I462" s="63"/>
      <c r="J462" s="63"/>
      <c r="K462" s="63"/>
    </row>
    <row r="463" spans="1:11" s="249" customFormat="1" ht="13.5" customHeight="1">
      <c r="A463" s="55"/>
      <c r="B463" s="224"/>
      <c r="C463" s="224"/>
      <c r="D463" s="224"/>
      <c r="E463" s="225"/>
      <c r="F463" s="68"/>
      <c r="G463" s="226"/>
      <c r="H463" s="246"/>
      <c r="I463" s="63"/>
      <c r="J463" s="63"/>
      <c r="K463" s="63"/>
    </row>
    <row r="464" spans="1:11" s="249" customFormat="1" ht="13.5" customHeight="1">
      <c r="A464" s="55"/>
      <c r="B464" s="224"/>
      <c r="C464" s="224"/>
      <c r="D464" s="224"/>
      <c r="E464" s="225"/>
      <c r="F464" s="68"/>
      <c r="G464" s="226"/>
      <c r="H464" s="246"/>
      <c r="I464" s="63"/>
      <c r="J464" s="63"/>
      <c r="K464" s="63"/>
    </row>
    <row r="465" spans="1:11" s="249" customFormat="1" ht="13.5" customHeight="1">
      <c r="A465" s="55"/>
      <c r="B465" s="224"/>
      <c r="C465" s="224"/>
      <c r="D465" s="224"/>
      <c r="E465" s="225"/>
      <c r="F465" s="68"/>
      <c r="G465" s="226"/>
      <c r="H465" s="246"/>
      <c r="I465" s="63"/>
      <c r="J465" s="63"/>
      <c r="K465" s="63"/>
    </row>
    <row r="466" spans="1:11" s="249" customFormat="1" ht="13.5" customHeight="1">
      <c r="A466" s="55"/>
      <c r="B466" s="224"/>
      <c r="C466" s="224"/>
      <c r="D466" s="224"/>
      <c r="E466" s="225"/>
      <c r="F466" s="68"/>
      <c r="G466" s="226"/>
      <c r="H466" s="246"/>
      <c r="I466" s="63"/>
      <c r="J466" s="63"/>
      <c r="K466" s="63"/>
    </row>
    <row r="467" spans="1:11" s="249" customFormat="1" ht="13.5" customHeight="1">
      <c r="A467" s="55"/>
      <c r="B467" s="224"/>
      <c r="C467" s="224"/>
      <c r="D467" s="224"/>
      <c r="E467" s="225"/>
      <c r="F467" s="68"/>
      <c r="G467" s="226"/>
      <c r="H467" s="246"/>
      <c r="I467" s="63"/>
      <c r="J467" s="63"/>
      <c r="K467" s="63"/>
    </row>
    <row r="468" spans="1:11" s="249" customFormat="1" ht="13.5" customHeight="1">
      <c r="A468" s="55"/>
      <c r="B468" s="224"/>
      <c r="C468" s="224"/>
      <c r="D468" s="224"/>
      <c r="E468" s="225"/>
      <c r="F468" s="68"/>
      <c r="G468" s="226"/>
      <c r="H468" s="246"/>
      <c r="I468" s="63"/>
      <c r="J468" s="63"/>
      <c r="K468" s="63"/>
    </row>
    <row r="469" spans="1:11" s="249" customFormat="1" ht="13.5" customHeight="1">
      <c r="A469" s="55"/>
      <c r="B469" s="224"/>
      <c r="C469" s="224"/>
      <c r="D469" s="224"/>
      <c r="E469" s="225"/>
      <c r="F469" s="68"/>
      <c r="G469" s="226"/>
      <c r="H469" s="246"/>
      <c r="I469" s="63"/>
      <c r="J469" s="63"/>
      <c r="K469" s="63"/>
    </row>
    <row r="470" spans="1:11" s="249" customFormat="1" ht="13.5" customHeight="1">
      <c r="A470" s="55"/>
      <c r="B470" s="224"/>
      <c r="C470" s="224"/>
      <c r="D470" s="224"/>
      <c r="E470" s="225"/>
      <c r="F470" s="68"/>
      <c r="G470" s="226"/>
      <c r="H470" s="246"/>
      <c r="I470" s="63"/>
      <c r="J470" s="63"/>
      <c r="K470" s="63"/>
    </row>
    <row r="471" spans="1:11" s="249" customFormat="1" ht="13.5" customHeight="1">
      <c r="A471" s="55"/>
      <c r="B471" s="224"/>
      <c r="C471" s="224"/>
      <c r="D471" s="224"/>
      <c r="E471" s="225"/>
      <c r="F471" s="68"/>
      <c r="G471" s="226"/>
      <c r="H471" s="246"/>
      <c r="I471" s="63"/>
      <c r="J471" s="63"/>
      <c r="K471" s="63"/>
    </row>
    <row r="472" spans="1:11" s="249" customFormat="1" ht="13.5" customHeight="1">
      <c r="A472" s="55"/>
      <c r="B472" s="224"/>
      <c r="C472" s="224"/>
      <c r="D472" s="224"/>
      <c r="E472" s="225"/>
      <c r="F472" s="68"/>
      <c r="G472" s="226"/>
      <c r="H472" s="246"/>
      <c r="I472" s="63"/>
      <c r="J472" s="63"/>
      <c r="K472" s="63"/>
    </row>
    <row r="473" spans="1:11" s="249" customFormat="1" ht="13.5" customHeight="1">
      <c r="A473" s="55"/>
      <c r="B473" s="224"/>
      <c r="C473" s="224"/>
      <c r="D473" s="224"/>
      <c r="E473" s="225"/>
      <c r="F473" s="68"/>
      <c r="G473" s="226"/>
      <c r="H473" s="246"/>
      <c r="I473" s="63"/>
      <c r="J473" s="63"/>
      <c r="K473" s="63"/>
    </row>
    <row r="474" spans="1:11" s="249" customFormat="1" ht="13.5" customHeight="1">
      <c r="A474" s="55"/>
      <c r="B474" s="224"/>
      <c r="C474" s="224"/>
      <c r="D474" s="224"/>
      <c r="E474" s="225"/>
      <c r="F474" s="68"/>
      <c r="G474" s="226"/>
      <c r="H474" s="246"/>
      <c r="I474" s="63"/>
      <c r="J474" s="63"/>
      <c r="K474" s="63"/>
    </row>
    <row r="475" spans="1:11" s="249" customFormat="1" ht="13.5" customHeight="1">
      <c r="A475" s="55"/>
      <c r="B475" s="224"/>
      <c r="C475" s="224"/>
      <c r="D475" s="224"/>
      <c r="E475" s="225"/>
      <c r="F475" s="68"/>
      <c r="G475" s="226"/>
      <c r="H475" s="246"/>
      <c r="I475" s="63"/>
      <c r="J475" s="63"/>
      <c r="K475" s="63"/>
    </row>
    <row r="476" spans="1:11" s="249" customFormat="1" ht="13.5" customHeight="1">
      <c r="A476" s="55"/>
      <c r="B476" s="224"/>
      <c r="C476" s="224"/>
      <c r="D476" s="224"/>
      <c r="E476" s="225"/>
      <c r="F476" s="68"/>
      <c r="G476" s="226"/>
      <c r="H476" s="246"/>
      <c r="I476" s="63"/>
      <c r="J476" s="63"/>
      <c r="K476" s="63"/>
    </row>
    <row r="477" spans="1:11" s="249" customFormat="1" ht="13.5" customHeight="1">
      <c r="A477" s="55"/>
      <c r="B477" s="224"/>
      <c r="C477" s="224"/>
      <c r="D477" s="224"/>
      <c r="E477" s="225"/>
      <c r="F477" s="68"/>
      <c r="G477" s="226"/>
      <c r="H477" s="246"/>
      <c r="I477" s="63"/>
      <c r="J477" s="63"/>
      <c r="K477" s="63"/>
    </row>
    <row r="478" spans="1:11" s="249" customFormat="1" ht="13.5" customHeight="1">
      <c r="A478" s="55"/>
      <c r="B478" s="224"/>
      <c r="C478" s="224"/>
      <c r="D478" s="224"/>
      <c r="E478" s="225"/>
      <c r="F478" s="68"/>
      <c r="G478" s="226"/>
      <c r="H478" s="246"/>
      <c r="I478" s="63"/>
      <c r="J478" s="63"/>
      <c r="K478" s="63"/>
    </row>
    <row r="479" spans="1:11" s="249" customFormat="1" ht="13.5" customHeight="1">
      <c r="A479" s="55"/>
      <c r="B479" s="224"/>
      <c r="C479" s="224"/>
      <c r="D479" s="224"/>
      <c r="E479" s="225"/>
      <c r="F479" s="68"/>
      <c r="G479" s="226"/>
      <c r="H479" s="246"/>
      <c r="I479" s="63"/>
      <c r="J479" s="63"/>
      <c r="K479" s="63"/>
    </row>
    <row r="480" spans="1:11" s="249" customFormat="1" ht="13.5" customHeight="1">
      <c r="A480" s="55"/>
      <c r="B480" s="224"/>
      <c r="C480" s="224"/>
      <c r="D480" s="224"/>
      <c r="E480" s="225"/>
      <c r="F480" s="68"/>
      <c r="G480" s="226"/>
      <c r="H480" s="246"/>
      <c r="I480" s="63"/>
      <c r="J480" s="63"/>
      <c r="K480" s="63"/>
    </row>
    <row r="481" spans="1:11" s="249" customFormat="1" ht="13.5" customHeight="1">
      <c r="A481" s="250"/>
      <c r="B481" s="251"/>
      <c r="C481" s="251"/>
      <c r="D481" s="251"/>
      <c r="E481" s="252"/>
      <c r="F481" s="253"/>
      <c r="G481" s="254"/>
      <c r="H481" s="255"/>
      <c r="I481" s="63"/>
      <c r="J481" s="63"/>
      <c r="K481" s="63"/>
    </row>
    <row r="482" spans="1:11" s="249" customFormat="1" ht="13.5" customHeight="1">
      <c r="A482" s="250"/>
      <c r="B482" s="251"/>
      <c r="C482" s="251"/>
      <c r="D482" s="251"/>
      <c r="E482" s="252"/>
      <c r="F482" s="253"/>
      <c r="G482" s="254"/>
      <c r="H482" s="255"/>
      <c r="I482" s="63"/>
      <c r="J482" s="63"/>
      <c r="K482" s="63"/>
    </row>
    <row r="483" spans="1:11" s="249" customFormat="1" ht="13.5" customHeight="1">
      <c r="A483" s="250"/>
      <c r="B483" s="251"/>
      <c r="C483" s="251"/>
      <c r="D483" s="251"/>
      <c r="E483" s="252"/>
      <c r="F483" s="253"/>
      <c r="G483" s="254"/>
      <c r="H483" s="255"/>
      <c r="I483" s="63"/>
      <c r="J483" s="63"/>
      <c r="K483" s="63"/>
    </row>
    <row r="484" spans="1:11" s="249" customFormat="1" ht="13.5" customHeight="1">
      <c r="A484" s="250"/>
      <c r="B484" s="251"/>
      <c r="C484" s="251"/>
      <c r="D484" s="251"/>
      <c r="E484" s="252"/>
      <c r="F484" s="253"/>
      <c r="G484" s="254"/>
      <c r="H484" s="255"/>
      <c r="I484" s="63"/>
      <c r="J484" s="63"/>
      <c r="K484" s="63"/>
    </row>
    <row r="485" spans="1:11" s="249" customFormat="1" ht="13.5" customHeight="1">
      <c r="A485" s="250"/>
      <c r="B485" s="251"/>
      <c r="C485" s="251"/>
      <c r="D485" s="251"/>
      <c r="E485" s="252"/>
      <c r="F485" s="253"/>
      <c r="G485" s="254"/>
      <c r="H485" s="255"/>
      <c r="I485" s="63"/>
      <c r="J485" s="63"/>
      <c r="K485" s="63"/>
    </row>
    <row r="486" spans="1:11" s="249" customFormat="1" ht="13.5" customHeight="1">
      <c r="A486" s="250"/>
      <c r="B486" s="251"/>
      <c r="C486" s="251"/>
      <c r="D486" s="251"/>
      <c r="E486" s="252"/>
      <c r="F486" s="253"/>
      <c r="G486" s="254"/>
      <c r="H486" s="255"/>
      <c r="I486" s="63"/>
      <c r="J486" s="63"/>
      <c r="K486" s="63"/>
    </row>
    <row r="487" spans="1:11" s="249" customFormat="1" ht="13.5" customHeight="1">
      <c r="A487" s="250"/>
      <c r="B487" s="251"/>
      <c r="C487" s="251"/>
      <c r="D487" s="251"/>
      <c r="E487" s="252"/>
      <c r="F487" s="253"/>
      <c r="G487" s="254"/>
      <c r="H487" s="255"/>
      <c r="I487" s="63"/>
      <c r="J487" s="63"/>
      <c r="K487" s="63"/>
    </row>
    <row r="488" spans="1:11" s="249" customFormat="1" ht="13.5" customHeight="1">
      <c r="A488" s="250"/>
      <c r="B488" s="251"/>
      <c r="C488" s="251"/>
      <c r="D488" s="251"/>
      <c r="E488" s="252"/>
      <c r="F488" s="253"/>
      <c r="G488" s="254"/>
      <c r="H488" s="255"/>
      <c r="I488" s="63"/>
      <c r="J488" s="63"/>
      <c r="K488" s="63"/>
    </row>
    <row r="489" spans="1:11" s="249" customFormat="1" ht="13.5" customHeight="1">
      <c r="A489" s="250"/>
      <c r="B489" s="251"/>
      <c r="C489" s="251"/>
      <c r="D489" s="251"/>
      <c r="E489" s="252"/>
      <c r="F489" s="253"/>
      <c r="G489" s="254"/>
      <c r="H489" s="255"/>
      <c r="I489" s="63"/>
      <c r="J489" s="63"/>
      <c r="K489" s="63"/>
    </row>
    <row r="490" spans="1:11" s="249" customFormat="1" ht="13.5" customHeight="1">
      <c r="A490" s="250"/>
      <c r="B490" s="251"/>
      <c r="C490" s="251"/>
      <c r="D490" s="251"/>
      <c r="E490" s="252"/>
      <c r="F490" s="253"/>
      <c r="G490" s="254"/>
      <c r="H490" s="255"/>
      <c r="I490" s="63"/>
      <c r="J490" s="63"/>
      <c r="K490" s="63"/>
    </row>
    <row r="491" spans="1:11" s="249" customFormat="1" ht="13.5" customHeight="1">
      <c r="A491" s="250"/>
      <c r="B491" s="251"/>
      <c r="C491" s="251"/>
      <c r="D491" s="251"/>
      <c r="E491" s="252"/>
      <c r="F491" s="253"/>
      <c r="G491" s="254"/>
      <c r="H491" s="255"/>
      <c r="I491" s="63"/>
      <c r="J491" s="63"/>
      <c r="K491" s="63"/>
    </row>
  </sheetData>
  <mergeCells count="3">
    <mergeCell ref="A3:C3"/>
    <mergeCell ref="G3:G4"/>
    <mergeCell ref="H3:H4"/>
  </mergeCells>
  <pageMargins left="0.7" right="0.7" top="0.75" bottom="0.75" header="0.3" footer="0.3"/>
  <pageSetup paperSize="9" orientation="landscape" r:id="rId1"/>
  <headerFooter>
    <oddHeader>&amp;L Stavba: Rýchlostná cesta R2 Šaca – Košické Olšany II. úsek
                        SSÚR Šebastovce</oddHead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65"/>
  <sheetViews>
    <sheetView topLeftCell="A159" zoomScaleNormal="100" workbookViewId="0">
      <selection activeCell="D176" sqref="D176"/>
    </sheetView>
  </sheetViews>
  <sheetFormatPr defaultRowHeight="13.5" customHeight="1"/>
  <cols>
    <col min="1" max="1" width="3.6640625" style="250" customWidth="1"/>
    <col min="2" max="2" width="12.5" style="251" customWidth="1"/>
    <col min="3" max="3" width="11.33203125" style="251" customWidth="1"/>
    <col min="4" max="4" width="13.6640625" style="251" customWidth="1"/>
    <col min="5" max="5" width="59.5" style="251" customWidth="1"/>
    <col min="6" max="6" width="11" style="488" customWidth="1"/>
    <col min="7" max="7" width="5.5" style="254" customWidth="1"/>
    <col min="8" max="8" width="12.5" style="489" customWidth="1"/>
    <col min="9" max="9" width="15.83203125" style="63" customWidth="1"/>
    <col min="10" max="10" width="9.33203125" style="63"/>
    <col min="11" max="11" width="14" style="63" customWidth="1"/>
    <col min="12" max="254" width="9.33203125" style="63"/>
    <col min="255" max="255" width="3.6640625" style="63" customWidth="1"/>
    <col min="256" max="256" width="12.5" style="63" customWidth="1"/>
    <col min="257" max="257" width="11.33203125" style="63" customWidth="1"/>
    <col min="258" max="258" width="13.6640625" style="63" customWidth="1"/>
    <col min="259" max="259" width="59.5" style="63" customWidth="1"/>
    <col min="260" max="260" width="11" style="63" customWidth="1"/>
    <col min="261" max="261" width="5.5" style="63" customWidth="1"/>
    <col min="262" max="264" width="12.5" style="63" customWidth="1"/>
    <col min="265" max="265" width="15.83203125" style="63" customWidth="1"/>
    <col min="266" max="510" width="9.33203125" style="63"/>
    <col min="511" max="511" width="3.6640625" style="63" customWidth="1"/>
    <col min="512" max="512" width="12.5" style="63" customWidth="1"/>
    <col min="513" max="513" width="11.33203125" style="63" customWidth="1"/>
    <col min="514" max="514" width="13.6640625" style="63" customWidth="1"/>
    <col min="515" max="515" width="59.5" style="63" customWidth="1"/>
    <col min="516" max="516" width="11" style="63" customWidth="1"/>
    <col min="517" max="517" width="5.5" style="63" customWidth="1"/>
    <col min="518" max="520" width="12.5" style="63" customWidth="1"/>
    <col min="521" max="521" width="15.83203125" style="63" customWidth="1"/>
    <col min="522" max="766" width="9.33203125" style="63"/>
    <col min="767" max="767" width="3.6640625" style="63" customWidth="1"/>
    <col min="768" max="768" width="12.5" style="63" customWidth="1"/>
    <col min="769" max="769" width="11.33203125" style="63" customWidth="1"/>
    <col min="770" max="770" width="13.6640625" style="63" customWidth="1"/>
    <col min="771" max="771" width="59.5" style="63" customWidth="1"/>
    <col min="772" max="772" width="11" style="63" customWidth="1"/>
    <col min="773" max="773" width="5.5" style="63" customWidth="1"/>
    <col min="774" max="776" width="12.5" style="63" customWidth="1"/>
    <col min="777" max="777" width="15.83203125" style="63" customWidth="1"/>
    <col min="778" max="1022" width="9.33203125" style="63"/>
    <col min="1023" max="1023" width="3.6640625" style="63" customWidth="1"/>
    <col min="1024" max="1024" width="12.5" style="63" customWidth="1"/>
    <col min="1025" max="1025" width="11.33203125" style="63" customWidth="1"/>
    <col min="1026" max="1026" width="13.6640625" style="63" customWidth="1"/>
    <col min="1027" max="1027" width="59.5" style="63" customWidth="1"/>
    <col min="1028" max="1028" width="11" style="63" customWidth="1"/>
    <col min="1029" max="1029" width="5.5" style="63" customWidth="1"/>
    <col min="1030" max="1032" width="12.5" style="63" customWidth="1"/>
    <col min="1033" max="1033" width="15.83203125" style="63" customWidth="1"/>
    <col min="1034" max="1278" width="9.33203125" style="63"/>
    <col min="1279" max="1279" width="3.6640625" style="63" customWidth="1"/>
    <col min="1280" max="1280" width="12.5" style="63" customWidth="1"/>
    <col min="1281" max="1281" width="11.33203125" style="63" customWidth="1"/>
    <col min="1282" max="1282" width="13.6640625" style="63" customWidth="1"/>
    <col min="1283" max="1283" width="59.5" style="63" customWidth="1"/>
    <col min="1284" max="1284" width="11" style="63" customWidth="1"/>
    <col min="1285" max="1285" width="5.5" style="63" customWidth="1"/>
    <col min="1286" max="1288" width="12.5" style="63" customWidth="1"/>
    <col min="1289" max="1289" width="15.83203125" style="63" customWidth="1"/>
    <col min="1290" max="1534" width="9.33203125" style="63"/>
    <col min="1535" max="1535" width="3.6640625" style="63" customWidth="1"/>
    <col min="1536" max="1536" width="12.5" style="63" customWidth="1"/>
    <col min="1537" max="1537" width="11.33203125" style="63" customWidth="1"/>
    <col min="1538" max="1538" width="13.6640625" style="63" customWidth="1"/>
    <col min="1539" max="1539" width="59.5" style="63" customWidth="1"/>
    <col min="1540" max="1540" width="11" style="63" customWidth="1"/>
    <col min="1541" max="1541" width="5.5" style="63" customWidth="1"/>
    <col min="1542" max="1544" width="12.5" style="63" customWidth="1"/>
    <col min="1545" max="1545" width="15.83203125" style="63" customWidth="1"/>
    <col min="1546" max="1790" width="9.33203125" style="63"/>
    <col min="1791" max="1791" width="3.6640625" style="63" customWidth="1"/>
    <col min="1792" max="1792" width="12.5" style="63" customWidth="1"/>
    <col min="1793" max="1793" width="11.33203125" style="63" customWidth="1"/>
    <col min="1794" max="1794" width="13.6640625" style="63" customWidth="1"/>
    <col min="1795" max="1795" width="59.5" style="63" customWidth="1"/>
    <col min="1796" max="1796" width="11" style="63" customWidth="1"/>
    <col min="1797" max="1797" width="5.5" style="63" customWidth="1"/>
    <col min="1798" max="1800" width="12.5" style="63" customWidth="1"/>
    <col min="1801" max="1801" width="15.83203125" style="63" customWidth="1"/>
    <col min="1802" max="2046" width="9.33203125" style="63"/>
    <col min="2047" max="2047" width="3.6640625" style="63" customWidth="1"/>
    <col min="2048" max="2048" width="12.5" style="63" customWidth="1"/>
    <col min="2049" max="2049" width="11.33203125" style="63" customWidth="1"/>
    <col min="2050" max="2050" width="13.6640625" style="63" customWidth="1"/>
    <col min="2051" max="2051" width="59.5" style="63" customWidth="1"/>
    <col min="2052" max="2052" width="11" style="63" customWidth="1"/>
    <col min="2053" max="2053" width="5.5" style="63" customWidth="1"/>
    <col min="2054" max="2056" width="12.5" style="63" customWidth="1"/>
    <col min="2057" max="2057" width="15.83203125" style="63" customWidth="1"/>
    <col min="2058" max="2302" width="9.33203125" style="63"/>
    <col min="2303" max="2303" width="3.6640625" style="63" customWidth="1"/>
    <col min="2304" max="2304" width="12.5" style="63" customWidth="1"/>
    <col min="2305" max="2305" width="11.33203125" style="63" customWidth="1"/>
    <col min="2306" max="2306" width="13.6640625" style="63" customWidth="1"/>
    <col min="2307" max="2307" width="59.5" style="63" customWidth="1"/>
    <col min="2308" max="2308" width="11" style="63" customWidth="1"/>
    <col min="2309" max="2309" width="5.5" style="63" customWidth="1"/>
    <col min="2310" max="2312" width="12.5" style="63" customWidth="1"/>
    <col min="2313" max="2313" width="15.83203125" style="63" customWidth="1"/>
    <col min="2314" max="2558" width="9.33203125" style="63"/>
    <col min="2559" max="2559" width="3.6640625" style="63" customWidth="1"/>
    <col min="2560" max="2560" width="12.5" style="63" customWidth="1"/>
    <col min="2561" max="2561" width="11.33203125" style="63" customWidth="1"/>
    <col min="2562" max="2562" width="13.6640625" style="63" customWidth="1"/>
    <col min="2563" max="2563" width="59.5" style="63" customWidth="1"/>
    <col min="2564" max="2564" width="11" style="63" customWidth="1"/>
    <col min="2565" max="2565" width="5.5" style="63" customWidth="1"/>
    <col min="2566" max="2568" width="12.5" style="63" customWidth="1"/>
    <col min="2569" max="2569" width="15.83203125" style="63" customWidth="1"/>
    <col min="2570" max="2814" width="9.33203125" style="63"/>
    <col min="2815" max="2815" width="3.6640625" style="63" customWidth="1"/>
    <col min="2816" max="2816" width="12.5" style="63" customWidth="1"/>
    <col min="2817" max="2817" width="11.33203125" style="63" customWidth="1"/>
    <col min="2818" max="2818" width="13.6640625" style="63" customWidth="1"/>
    <col min="2819" max="2819" width="59.5" style="63" customWidth="1"/>
    <col min="2820" max="2820" width="11" style="63" customWidth="1"/>
    <col min="2821" max="2821" width="5.5" style="63" customWidth="1"/>
    <col min="2822" max="2824" width="12.5" style="63" customWidth="1"/>
    <col min="2825" max="2825" width="15.83203125" style="63" customWidth="1"/>
    <col min="2826" max="3070" width="9.33203125" style="63"/>
    <col min="3071" max="3071" width="3.6640625" style="63" customWidth="1"/>
    <col min="3072" max="3072" width="12.5" style="63" customWidth="1"/>
    <col min="3073" max="3073" width="11.33203125" style="63" customWidth="1"/>
    <col min="3074" max="3074" width="13.6640625" style="63" customWidth="1"/>
    <col min="3075" max="3075" width="59.5" style="63" customWidth="1"/>
    <col min="3076" max="3076" width="11" style="63" customWidth="1"/>
    <col min="3077" max="3077" width="5.5" style="63" customWidth="1"/>
    <col min="3078" max="3080" width="12.5" style="63" customWidth="1"/>
    <col min="3081" max="3081" width="15.83203125" style="63" customWidth="1"/>
    <col min="3082" max="3326" width="9.33203125" style="63"/>
    <col min="3327" max="3327" width="3.6640625" style="63" customWidth="1"/>
    <col min="3328" max="3328" width="12.5" style="63" customWidth="1"/>
    <col min="3329" max="3329" width="11.33203125" style="63" customWidth="1"/>
    <col min="3330" max="3330" width="13.6640625" style="63" customWidth="1"/>
    <col min="3331" max="3331" width="59.5" style="63" customWidth="1"/>
    <col min="3332" max="3332" width="11" style="63" customWidth="1"/>
    <col min="3333" max="3333" width="5.5" style="63" customWidth="1"/>
    <col min="3334" max="3336" width="12.5" style="63" customWidth="1"/>
    <col min="3337" max="3337" width="15.83203125" style="63" customWidth="1"/>
    <col min="3338" max="3582" width="9.33203125" style="63"/>
    <col min="3583" max="3583" width="3.6640625" style="63" customWidth="1"/>
    <col min="3584" max="3584" width="12.5" style="63" customWidth="1"/>
    <col min="3585" max="3585" width="11.33203125" style="63" customWidth="1"/>
    <col min="3586" max="3586" width="13.6640625" style="63" customWidth="1"/>
    <col min="3587" max="3587" width="59.5" style="63" customWidth="1"/>
    <col min="3588" max="3588" width="11" style="63" customWidth="1"/>
    <col min="3589" max="3589" width="5.5" style="63" customWidth="1"/>
    <col min="3590" max="3592" width="12.5" style="63" customWidth="1"/>
    <col min="3593" max="3593" width="15.83203125" style="63" customWidth="1"/>
    <col min="3594" max="3838" width="9.33203125" style="63"/>
    <col min="3839" max="3839" width="3.6640625" style="63" customWidth="1"/>
    <col min="3840" max="3840" width="12.5" style="63" customWidth="1"/>
    <col min="3841" max="3841" width="11.33203125" style="63" customWidth="1"/>
    <col min="3842" max="3842" width="13.6640625" style="63" customWidth="1"/>
    <col min="3843" max="3843" width="59.5" style="63" customWidth="1"/>
    <col min="3844" max="3844" width="11" style="63" customWidth="1"/>
    <col min="3845" max="3845" width="5.5" style="63" customWidth="1"/>
    <col min="3846" max="3848" width="12.5" style="63" customWidth="1"/>
    <col min="3849" max="3849" width="15.83203125" style="63" customWidth="1"/>
    <col min="3850" max="4094" width="9.33203125" style="63"/>
    <col min="4095" max="4095" width="3.6640625" style="63" customWidth="1"/>
    <col min="4096" max="4096" width="12.5" style="63" customWidth="1"/>
    <col min="4097" max="4097" width="11.33203125" style="63" customWidth="1"/>
    <col min="4098" max="4098" width="13.6640625" style="63" customWidth="1"/>
    <col min="4099" max="4099" width="59.5" style="63" customWidth="1"/>
    <col min="4100" max="4100" width="11" style="63" customWidth="1"/>
    <col min="4101" max="4101" width="5.5" style="63" customWidth="1"/>
    <col min="4102" max="4104" width="12.5" style="63" customWidth="1"/>
    <col min="4105" max="4105" width="15.83203125" style="63" customWidth="1"/>
    <col min="4106" max="4350" width="9.33203125" style="63"/>
    <col min="4351" max="4351" width="3.6640625" style="63" customWidth="1"/>
    <col min="4352" max="4352" width="12.5" style="63" customWidth="1"/>
    <col min="4353" max="4353" width="11.33203125" style="63" customWidth="1"/>
    <col min="4354" max="4354" width="13.6640625" style="63" customWidth="1"/>
    <col min="4355" max="4355" width="59.5" style="63" customWidth="1"/>
    <col min="4356" max="4356" width="11" style="63" customWidth="1"/>
    <col min="4357" max="4357" width="5.5" style="63" customWidth="1"/>
    <col min="4358" max="4360" width="12.5" style="63" customWidth="1"/>
    <col min="4361" max="4361" width="15.83203125" style="63" customWidth="1"/>
    <col min="4362" max="4606" width="9.33203125" style="63"/>
    <col min="4607" max="4607" width="3.6640625" style="63" customWidth="1"/>
    <col min="4608" max="4608" width="12.5" style="63" customWidth="1"/>
    <col min="4609" max="4609" width="11.33203125" style="63" customWidth="1"/>
    <col min="4610" max="4610" width="13.6640625" style="63" customWidth="1"/>
    <col min="4611" max="4611" width="59.5" style="63" customWidth="1"/>
    <col min="4612" max="4612" width="11" style="63" customWidth="1"/>
    <col min="4613" max="4613" width="5.5" style="63" customWidth="1"/>
    <col min="4614" max="4616" width="12.5" style="63" customWidth="1"/>
    <col min="4617" max="4617" width="15.83203125" style="63" customWidth="1"/>
    <col min="4618" max="4862" width="9.33203125" style="63"/>
    <col min="4863" max="4863" width="3.6640625" style="63" customWidth="1"/>
    <col min="4864" max="4864" width="12.5" style="63" customWidth="1"/>
    <col min="4865" max="4865" width="11.33203125" style="63" customWidth="1"/>
    <col min="4866" max="4866" width="13.6640625" style="63" customWidth="1"/>
    <col min="4867" max="4867" width="59.5" style="63" customWidth="1"/>
    <col min="4868" max="4868" width="11" style="63" customWidth="1"/>
    <col min="4869" max="4869" width="5.5" style="63" customWidth="1"/>
    <col min="4870" max="4872" width="12.5" style="63" customWidth="1"/>
    <col min="4873" max="4873" width="15.83203125" style="63" customWidth="1"/>
    <col min="4874" max="5118" width="9.33203125" style="63"/>
    <col min="5119" max="5119" width="3.6640625" style="63" customWidth="1"/>
    <col min="5120" max="5120" width="12.5" style="63" customWidth="1"/>
    <col min="5121" max="5121" width="11.33203125" style="63" customWidth="1"/>
    <col min="5122" max="5122" width="13.6640625" style="63" customWidth="1"/>
    <col min="5123" max="5123" width="59.5" style="63" customWidth="1"/>
    <col min="5124" max="5124" width="11" style="63" customWidth="1"/>
    <col min="5125" max="5125" width="5.5" style="63" customWidth="1"/>
    <col min="5126" max="5128" width="12.5" style="63" customWidth="1"/>
    <col min="5129" max="5129" width="15.83203125" style="63" customWidth="1"/>
    <col min="5130" max="5374" width="9.33203125" style="63"/>
    <col min="5375" max="5375" width="3.6640625" style="63" customWidth="1"/>
    <col min="5376" max="5376" width="12.5" style="63" customWidth="1"/>
    <col min="5377" max="5377" width="11.33203125" style="63" customWidth="1"/>
    <col min="5378" max="5378" width="13.6640625" style="63" customWidth="1"/>
    <col min="5379" max="5379" width="59.5" style="63" customWidth="1"/>
    <col min="5380" max="5380" width="11" style="63" customWidth="1"/>
    <col min="5381" max="5381" width="5.5" style="63" customWidth="1"/>
    <col min="5382" max="5384" width="12.5" style="63" customWidth="1"/>
    <col min="5385" max="5385" width="15.83203125" style="63" customWidth="1"/>
    <col min="5386" max="5630" width="9.33203125" style="63"/>
    <col min="5631" max="5631" width="3.6640625" style="63" customWidth="1"/>
    <col min="5632" max="5632" width="12.5" style="63" customWidth="1"/>
    <col min="5633" max="5633" width="11.33203125" style="63" customWidth="1"/>
    <col min="5634" max="5634" width="13.6640625" style="63" customWidth="1"/>
    <col min="5635" max="5635" width="59.5" style="63" customWidth="1"/>
    <col min="5636" max="5636" width="11" style="63" customWidth="1"/>
    <col min="5637" max="5637" width="5.5" style="63" customWidth="1"/>
    <col min="5638" max="5640" width="12.5" style="63" customWidth="1"/>
    <col min="5641" max="5641" width="15.83203125" style="63" customWidth="1"/>
    <col min="5642" max="5886" width="9.33203125" style="63"/>
    <col min="5887" max="5887" width="3.6640625" style="63" customWidth="1"/>
    <col min="5888" max="5888" width="12.5" style="63" customWidth="1"/>
    <col min="5889" max="5889" width="11.33203125" style="63" customWidth="1"/>
    <col min="5890" max="5890" width="13.6640625" style="63" customWidth="1"/>
    <col min="5891" max="5891" width="59.5" style="63" customWidth="1"/>
    <col min="5892" max="5892" width="11" style="63" customWidth="1"/>
    <col min="5893" max="5893" width="5.5" style="63" customWidth="1"/>
    <col min="5894" max="5896" width="12.5" style="63" customWidth="1"/>
    <col min="5897" max="5897" width="15.83203125" style="63" customWidth="1"/>
    <col min="5898" max="6142" width="9.33203125" style="63"/>
    <col min="6143" max="6143" width="3.6640625" style="63" customWidth="1"/>
    <col min="6144" max="6144" width="12.5" style="63" customWidth="1"/>
    <col min="6145" max="6145" width="11.33203125" style="63" customWidth="1"/>
    <col min="6146" max="6146" width="13.6640625" style="63" customWidth="1"/>
    <col min="6147" max="6147" width="59.5" style="63" customWidth="1"/>
    <col min="6148" max="6148" width="11" style="63" customWidth="1"/>
    <col min="6149" max="6149" width="5.5" style="63" customWidth="1"/>
    <col min="6150" max="6152" width="12.5" style="63" customWidth="1"/>
    <col min="6153" max="6153" width="15.83203125" style="63" customWidth="1"/>
    <col min="6154" max="6398" width="9.33203125" style="63"/>
    <col min="6399" max="6399" width="3.6640625" style="63" customWidth="1"/>
    <col min="6400" max="6400" width="12.5" style="63" customWidth="1"/>
    <col min="6401" max="6401" width="11.33203125" style="63" customWidth="1"/>
    <col min="6402" max="6402" width="13.6640625" style="63" customWidth="1"/>
    <col min="6403" max="6403" width="59.5" style="63" customWidth="1"/>
    <col min="6404" max="6404" width="11" style="63" customWidth="1"/>
    <col min="6405" max="6405" width="5.5" style="63" customWidth="1"/>
    <col min="6406" max="6408" width="12.5" style="63" customWidth="1"/>
    <col min="6409" max="6409" width="15.83203125" style="63" customWidth="1"/>
    <col min="6410" max="6654" width="9.33203125" style="63"/>
    <col min="6655" max="6655" width="3.6640625" style="63" customWidth="1"/>
    <col min="6656" max="6656" width="12.5" style="63" customWidth="1"/>
    <col min="6657" max="6657" width="11.33203125" style="63" customWidth="1"/>
    <col min="6658" max="6658" width="13.6640625" style="63" customWidth="1"/>
    <col min="6659" max="6659" width="59.5" style="63" customWidth="1"/>
    <col min="6660" max="6660" width="11" style="63" customWidth="1"/>
    <col min="6661" max="6661" width="5.5" style="63" customWidth="1"/>
    <col min="6662" max="6664" width="12.5" style="63" customWidth="1"/>
    <col min="6665" max="6665" width="15.83203125" style="63" customWidth="1"/>
    <col min="6666" max="6910" width="9.33203125" style="63"/>
    <col min="6911" max="6911" width="3.6640625" style="63" customWidth="1"/>
    <col min="6912" max="6912" width="12.5" style="63" customWidth="1"/>
    <col min="6913" max="6913" width="11.33203125" style="63" customWidth="1"/>
    <col min="6914" max="6914" width="13.6640625" style="63" customWidth="1"/>
    <col min="6915" max="6915" width="59.5" style="63" customWidth="1"/>
    <col min="6916" max="6916" width="11" style="63" customWidth="1"/>
    <col min="6917" max="6917" width="5.5" style="63" customWidth="1"/>
    <col min="6918" max="6920" width="12.5" style="63" customWidth="1"/>
    <col min="6921" max="6921" width="15.83203125" style="63" customWidth="1"/>
    <col min="6922" max="7166" width="9.33203125" style="63"/>
    <col min="7167" max="7167" width="3.6640625" style="63" customWidth="1"/>
    <col min="7168" max="7168" width="12.5" style="63" customWidth="1"/>
    <col min="7169" max="7169" width="11.33203125" style="63" customWidth="1"/>
    <col min="7170" max="7170" width="13.6640625" style="63" customWidth="1"/>
    <col min="7171" max="7171" width="59.5" style="63" customWidth="1"/>
    <col min="7172" max="7172" width="11" style="63" customWidth="1"/>
    <col min="7173" max="7173" width="5.5" style="63" customWidth="1"/>
    <col min="7174" max="7176" width="12.5" style="63" customWidth="1"/>
    <col min="7177" max="7177" width="15.83203125" style="63" customWidth="1"/>
    <col min="7178" max="7422" width="9.33203125" style="63"/>
    <col min="7423" max="7423" width="3.6640625" style="63" customWidth="1"/>
    <col min="7424" max="7424" width="12.5" style="63" customWidth="1"/>
    <col min="7425" max="7425" width="11.33203125" style="63" customWidth="1"/>
    <col min="7426" max="7426" width="13.6640625" style="63" customWidth="1"/>
    <col min="7427" max="7427" width="59.5" style="63" customWidth="1"/>
    <col min="7428" max="7428" width="11" style="63" customWidth="1"/>
    <col min="7429" max="7429" width="5.5" style="63" customWidth="1"/>
    <col min="7430" max="7432" width="12.5" style="63" customWidth="1"/>
    <col min="7433" max="7433" width="15.83203125" style="63" customWidth="1"/>
    <col min="7434" max="7678" width="9.33203125" style="63"/>
    <col min="7679" max="7679" width="3.6640625" style="63" customWidth="1"/>
    <col min="7680" max="7680" width="12.5" style="63" customWidth="1"/>
    <col min="7681" max="7681" width="11.33203125" style="63" customWidth="1"/>
    <col min="7682" max="7682" width="13.6640625" style="63" customWidth="1"/>
    <col min="7683" max="7683" width="59.5" style="63" customWidth="1"/>
    <col min="7684" max="7684" width="11" style="63" customWidth="1"/>
    <col min="7685" max="7685" width="5.5" style="63" customWidth="1"/>
    <col min="7686" max="7688" width="12.5" style="63" customWidth="1"/>
    <col min="7689" max="7689" width="15.83203125" style="63" customWidth="1"/>
    <col min="7690" max="7934" width="9.33203125" style="63"/>
    <col min="7935" max="7935" width="3.6640625" style="63" customWidth="1"/>
    <col min="7936" max="7936" width="12.5" style="63" customWidth="1"/>
    <col min="7937" max="7937" width="11.33203125" style="63" customWidth="1"/>
    <col min="7938" max="7938" width="13.6640625" style="63" customWidth="1"/>
    <col min="7939" max="7939" width="59.5" style="63" customWidth="1"/>
    <col min="7940" max="7940" width="11" style="63" customWidth="1"/>
    <col min="7941" max="7941" width="5.5" style="63" customWidth="1"/>
    <col min="7942" max="7944" width="12.5" style="63" customWidth="1"/>
    <col min="7945" max="7945" width="15.83203125" style="63" customWidth="1"/>
    <col min="7946" max="8190" width="9.33203125" style="63"/>
    <col min="8191" max="8191" width="3.6640625" style="63" customWidth="1"/>
    <col min="8192" max="8192" width="12.5" style="63" customWidth="1"/>
    <col min="8193" max="8193" width="11.33203125" style="63" customWidth="1"/>
    <col min="8194" max="8194" width="13.6640625" style="63" customWidth="1"/>
    <col min="8195" max="8195" width="59.5" style="63" customWidth="1"/>
    <col min="8196" max="8196" width="11" style="63" customWidth="1"/>
    <col min="8197" max="8197" width="5.5" style="63" customWidth="1"/>
    <col min="8198" max="8200" width="12.5" style="63" customWidth="1"/>
    <col min="8201" max="8201" width="15.83203125" style="63" customWidth="1"/>
    <col min="8202" max="8446" width="9.33203125" style="63"/>
    <col min="8447" max="8447" width="3.6640625" style="63" customWidth="1"/>
    <col min="8448" max="8448" width="12.5" style="63" customWidth="1"/>
    <col min="8449" max="8449" width="11.33203125" style="63" customWidth="1"/>
    <col min="8450" max="8450" width="13.6640625" style="63" customWidth="1"/>
    <col min="8451" max="8451" width="59.5" style="63" customWidth="1"/>
    <col min="8452" max="8452" width="11" style="63" customWidth="1"/>
    <col min="8453" max="8453" width="5.5" style="63" customWidth="1"/>
    <col min="8454" max="8456" width="12.5" style="63" customWidth="1"/>
    <col min="8457" max="8457" width="15.83203125" style="63" customWidth="1"/>
    <col min="8458" max="8702" width="9.33203125" style="63"/>
    <col min="8703" max="8703" width="3.6640625" style="63" customWidth="1"/>
    <col min="8704" max="8704" width="12.5" style="63" customWidth="1"/>
    <col min="8705" max="8705" width="11.33203125" style="63" customWidth="1"/>
    <col min="8706" max="8706" width="13.6640625" style="63" customWidth="1"/>
    <col min="8707" max="8707" width="59.5" style="63" customWidth="1"/>
    <col min="8708" max="8708" width="11" style="63" customWidth="1"/>
    <col min="8709" max="8709" width="5.5" style="63" customWidth="1"/>
    <col min="8710" max="8712" width="12.5" style="63" customWidth="1"/>
    <col min="8713" max="8713" width="15.83203125" style="63" customWidth="1"/>
    <col min="8714" max="8958" width="9.33203125" style="63"/>
    <col min="8959" max="8959" width="3.6640625" style="63" customWidth="1"/>
    <col min="8960" max="8960" width="12.5" style="63" customWidth="1"/>
    <col min="8961" max="8961" width="11.33203125" style="63" customWidth="1"/>
    <col min="8962" max="8962" width="13.6640625" style="63" customWidth="1"/>
    <col min="8963" max="8963" width="59.5" style="63" customWidth="1"/>
    <col min="8964" max="8964" width="11" style="63" customWidth="1"/>
    <col min="8965" max="8965" width="5.5" style="63" customWidth="1"/>
    <col min="8966" max="8968" width="12.5" style="63" customWidth="1"/>
    <col min="8969" max="8969" width="15.83203125" style="63" customWidth="1"/>
    <col min="8970" max="9214" width="9.33203125" style="63"/>
    <col min="9215" max="9215" width="3.6640625" style="63" customWidth="1"/>
    <col min="9216" max="9216" width="12.5" style="63" customWidth="1"/>
    <col min="9217" max="9217" width="11.33203125" style="63" customWidth="1"/>
    <col min="9218" max="9218" width="13.6640625" style="63" customWidth="1"/>
    <col min="9219" max="9219" width="59.5" style="63" customWidth="1"/>
    <col min="9220" max="9220" width="11" style="63" customWidth="1"/>
    <col min="9221" max="9221" width="5.5" style="63" customWidth="1"/>
    <col min="9222" max="9224" width="12.5" style="63" customWidth="1"/>
    <col min="9225" max="9225" width="15.83203125" style="63" customWidth="1"/>
    <col min="9226" max="9470" width="9.33203125" style="63"/>
    <col min="9471" max="9471" width="3.6640625" style="63" customWidth="1"/>
    <col min="9472" max="9472" width="12.5" style="63" customWidth="1"/>
    <col min="9473" max="9473" width="11.33203125" style="63" customWidth="1"/>
    <col min="9474" max="9474" width="13.6640625" style="63" customWidth="1"/>
    <col min="9475" max="9475" width="59.5" style="63" customWidth="1"/>
    <col min="9476" max="9476" width="11" style="63" customWidth="1"/>
    <col min="9477" max="9477" width="5.5" style="63" customWidth="1"/>
    <col min="9478" max="9480" width="12.5" style="63" customWidth="1"/>
    <col min="9481" max="9481" width="15.83203125" style="63" customWidth="1"/>
    <col min="9482" max="9726" width="9.33203125" style="63"/>
    <col min="9727" max="9727" width="3.6640625" style="63" customWidth="1"/>
    <col min="9728" max="9728" width="12.5" style="63" customWidth="1"/>
    <col min="9729" max="9729" width="11.33203125" style="63" customWidth="1"/>
    <col min="9730" max="9730" width="13.6640625" style="63" customWidth="1"/>
    <col min="9731" max="9731" width="59.5" style="63" customWidth="1"/>
    <col min="9732" max="9732" width="11" style="63" customWidth="1"/>
    <col min="9733" max="9733" width="5.5" style="63" customWidth="1"/>
    <col min="9734" max="9736" width="12.5" style="63" customWidth="1"/>
    <col min="9737" max="9737" width="15.83203125" style="63" customWidth="1"/>
    <col min="9738" max="9982" width="9.33203125" style="63"/>
    <col min="9983" max="9983" width="3.6640625" style="63" customWidth="1"/>
    <col min="9984" max="9984" width="12.5" style="63" customWidth="1"/>
    <col min="9985" max="9985" width="11.33203125" style="63" customWidth="1"/>
    <col min="9986" max="9986" width="13.6640625" style="63" customWidth="1"/>
    <col min="9987" max="9987" width="59.5" style="63" customWidth="1"/>
    <col min="9988" max="9988" width="11" style="63" customWidth="1"/>
    <col min="9989" max="9989" width="5.5" style="63" customWidth="1"/>
    <col min="9990" max="9992" width="12.5" style="63" customWidth="1"/>
    <col min="9993" max="9993" width="15.83203125" style="63" customWidth="1"/>
    <col min="9994" max="10238" width="9.33203125" style="63"/>
    <col min="10239" max="10239" width="3.6640625" style="63" customWidth="1"/>
    <col min="10240" max="10240" width="12.5" style="63" customWidth="1"/>
    <col min="10241" max="10241" width="11.33203125" style="63" customWidth="1"/>
    <col min="10242" max="10242" width="13.6640625" style="63" customWidth="1"/>
    <col min="10243" max="10243" width="59.5" style="63" customWidth="1"/>
    <col min="10244" max="10244" width="11" style="63" customWidth="1"/>
    <col min="10245" max="10245" width="5.5" style="63" customWidth="1"/>
    <col min="10246" max="10248" width="12.5" style="63" customWidth="1"/>
    <col min="10249" max="10249" width="15.83203125" style="63" customWidth="1"/>
    <col min="10250" max="10494" width="9.33203125" style="63"/>
    <col min="10495" max="10495" width="3.6640625" style="63" customWidth="1"/>
    <col min="10496" max="10496" width="12.5" style="63" customWidth="1"/>
    <col min="10497" max="10497" width="11.33203125" style="63" customWidth="1"/>
    <col min="10498" max="10498" width="13.6640625" style="63" customWidth="1"/>
    <col min="10499" max="10499" width="59.5" style="63" customWidth="1"/>
    <col min="10500" max="10500" width="11" style="63" customWidth="1"/>
    <col min="10501" max="10501" width="5.5" style="63" customWidth="1"/>
    <col min="10502" max="10504" width="12.5" style="63" customWidth="1"/>
    <col min="10505" max="10505" width="15.83203125" style="63" customWidth="1"/>
    <col min="10506" max="10750" width="9.33203125" style="63"/>
    <col min="10751" max="10751" width="3.6640625" style="63" customWidth="1"/>
    <col min="10752" max="10752" width="12.5" style="63" customWidth="1"/>
    <col min="10753" max="10753" width="11.33203125" style="63" customWidth="1"/>
    <col min="10754" max="10754" width="13.6640625" style="63" customWidth="1"/>
    <col min="10755" max="10755" width="59.5" style="63" customWidth="1"/>
    <col min="10756" max="10756" width="11" style="63" customWidth="1"/>
    <col min="10757" max="10757" width="5.5" style="63" customWidth="1"/>
    <col min="10758" max="10760" width="12.5" style="63" customWidth="1"/>
    <col min="10761" max="10761" width="15.83203125" style="63" customWidth="1"/>
    <col min="10762" max="11006" width="9.33203125" style="63"/>
    <col min="11007" max="11007" width="3.6640625" style="63" customWidth="1"/>
    <col min="11008" max="11008" width="12.5" style="63" customWidth="1"/>
    <col min="11009" max="11009" width="11.33203125" style="63" customWidth="1"/>
    <col min="11010" max="11010" width="13.6640625" style="63" customWidth="1"/>
    <col min="11011" max="11011" width="59.5" style="63" customWidth="1"/>
    <col min="11012" max="11012" width="11" style="63" customWidth="1"/>
    <col min="11013" max="11013" width="5.5" style="63" customWidth="1"/>
    <col min="11014" max="11016" width="12.5" style="63" customWidth="1"/>
    <col min="11017" max="11017" width="15.83203125" style="63" customWidth="1"/>
    <col min="11018" max="11262" width="9.33203125" style="63"/>
    <col min="11263" max="11263" width="3.6640625" style="63" customWidth="1"/>
    <col min="11264" max="11264" width="12.5" style="63" customWidth="1"/>
    <col min="11265" max="11265" width="11.33203125" style="63" customWidth="1"/>
    <col min="11266" max="11266" width="13.6640625" style="63" customWidth="1"/>
    <col min="11267" max="11267" width="59.5" style="63" customWidth="1"/>
    <col min="11268" max="11268" width="11" style="63" customWidth="1"/>
    <col min="11269" max="11269" width="5.5" style="63" customWidth="1"/>
    <col min="11270" max="11272" width="12.5" style="63" customWidth="1"/>
    <col min="11273" max="11273" width="15.83203125" style="63" customWidth="1"/>
    <col min="11274" max="11518" width="9.33203125" style="63"/>
    <col min="11519" max="11519" width="3.6640625" style="63" customWidth="1"/>
    <col min="11520" max="11520" width="12.5" style="63" customWidth="1"/>
    <col min="11521" max="11521" width="11.33203125" style="63" customWidth="1"/>
    <col min="11522" max="11522" width="13.6640625" style="63" customWidth="1"/>
    <col min="11523" max="11523" width="59.5" style="63" customWidth="1"/>
    <col min="11524" max="11524" width="11" style="63" customWidth="1"/>
    <col min="11525" max="11525" width="5.5" style="63" customWidth="1"/>
    <col min="11526" max="11528" width="12.5" style="63" customWidth="1"/>
    <col min="11529" max="11529" width="15.83203125" style="63" customWidth="1"/>
    <col min="11530" max="11774" width="9.33203125" style="63"/>
    <col min="11775" max="11775" width="3.6640625" style="63" customWidth="1"/>
    <col min="11776" max="11776" width="12.5" style="63" customWidth="1"/>
    <col min="11777" max="11777" width="11.33203125" style="63" customWidth="1"/>
    <col min="11778" max="11778" width="13.6640625" style="63" customWidth="1"/>
    <col min="11779" max="11779" width="59.5" style="63" customWidth="1"/>
    <col min="11780" max="11780" width="11" style="63" customWidth="1"/>
    <col min="11781" max="11781" width="5.5" style="63" customWidth="1"/>
    <col min="11782" max="11784" width="12.5" style="63" customWidth="1"/>
    <col min="11785" max="11785" width="15.83203125" style="63" customWidth="1"/>
    <col min="11786" max="12030" width="9.33203125" style="63"/>
    <col min="12031" max="12031" width="3.6640625" style="63" customWidth="1"/>
    <col min="12032" max="12032" width="12.5" style="63" customWidth="1"/>
    <col min="12033" max="12033" width="11.33203125" style="63" customWidth="1"/>
    <col min="12034" max="12034" width="13.6640625" style="63" customWidth="1"/>
    <col min="12035" max="12035" width="59.5" style="63" customWidth="1"/>
    <col min="12036" max="12036" width="11" style="63" customWidth="1"/>
    <col min="12037" max="12037" width="5.5" style="63" customWidth="1"/>
    <col min="12038" max="12040" width="12.5" style="63" customWidth="1"/>
    <col min="12041" max="12041" width="15.83203125" style="63" customWidth="1"/>
    <col min="12042" max="12286" width="9.33203125" style="63"/>
    <col min="12287" max="12287" width="3.6640625" style="63" customWidth="1"/>
    <col min="12288" max="12288" width="12.5" style="63" customWidth="1"/>
    <col min="12289" max="12289" width="11.33203125" style="63" customWidth="1"/>
    <col min="12290" max="12290" width="13.6640625" style="63" customWidth="1"/>
    <col min="12291" max="12291" width="59.5" style="63" customWidth="1"/>
    <col min="12292" max="12292" width="11" style="63" customWidth="1"/>
    <col min="12293" max="12293" width="5.5" style="63" customWidth="1"/>
    <col min="12294" max="12296" width="12.5" style="63" customWidth="1"/>
    <col min="12297" max="12297" width="15.83203125" style="63" customWidth="1"/>
    <col min="12298" max="12542" width="9.33203125" style="63"/>
    <col min="12543" max="12543" width="3.6640625" style="63" customWidth="1"/>
    <col min="12544" max="12544" width="12.5" style="63" customWidth="1"/>
    <col min="12545" max="12545" width="11.33203125" style="63" customWidth="1"/>
    <col min="12546" max="12546" width="13.6640625" style="63" customWidth="1"/>
    <col min="12547" max="12547" width="59.5" style="63" customWidth="1"/>
    <col min="12548" max="12548" width="11" style="63" customWidth="1"/>
    <col min="12549" max="12549" width="5.5" style="63" customWidth="1"/>
    <col min="12550" max="12552" width="12.5" style="63" customWidth="1"/>
    <col min="12553" max="12553" width="15.83203125" style="63" customWidth="1"/>
    <col min="12554" max="12798" width="9.33203125" style="63"/>
    <col min="12799" max="12799" width="3.6640625" style="63" customWidth="1"/>
    <col min="12800" max="12800" width="12.5" style="63" customWidth="1"/>
    <col min="12801" max="12801" width="11.33203125" style="63" customWidth="1"/>
    <col min="12802" max="12802" width="13.6640625" style="63" customWidth="1"/>
    <col min="12803" max="12803" width="59.5" style="63" customWidth="1"/>
    <col min="12804" max="12804" width="11" style="63" customWidth="1"/>
    <col min="12805" max="12805" width="5.5" style="63" customWidth="1"/>
    <col min="12806" max="12808" width="12.5" style="63" customWidth="1"/>
    <col min="12809" max="12809" width="15.83203125" style="63" customWidth="1"/>
    <col min="12810" max="13054" width="9.33203125" style="63"/>
    <col min="13055" max="13055" width="3.6640625" style="63" customWidth="1"/>
    <col min="13056" max="13056" width="12.5" style="63" customWidth="1"/>
    <col min="13057" max="13057" width="11.33203125" style="63" customWidth="1"/>
    <col min="13058" max="13058" width="13.6640625" style="63" customWidth="1"/>
    <col min="13059" max="13059" width="59.5" style="63" customWidth="1"/>
    <col min="13060" max="13060" width="11" style="63" customWidth="1"/>
    <col min="13061" max="13061" width="5.5" style="63" customWidth="1"/>
    <col min="13062" max="13064" width="12.5" style="63" customWidth="1"/>
    <col min="13065" max="13065" width="15.83203125" style="63" customWidth="1"/>
    <col min="13066" max="13310" width="9.33203125" style="63"/>
    <col min="13311" max="13311" width="3.6640625" style="63" customWidth="1"/>
    <col min="13312" max="13312" width="12.5" style="63" customWidth="1"/>
    <col min="13313" max="13313" width="11.33203125" style="63" customWidth="1"/>
    <col min="13314" max="13314" width="13.6640625" style="63" customWidth="1"/>
    <col min="13315" max="13315" width="59.5" style="63" customWidth="1"/>
    <col min="13316" max="13316" width="11" style="63" customWidth="1"/>
    <col min="13317" max="13317" width="5.5" style="63" customWidth="1"/>
    <col min="13318" max="13320" width="12.5" style="63" customWidth="1"/>
    <col min="13321" max="13321" width="15.83203125" style="63" customWidth="1"/>
    <col min="13322" max="13566" width="9.33203125" style="63"/>
    <col min="13567" max="13567" width="3.6640625" style="63" customWidth="1"/>
    <col min="13568" max="13568" width="12.5" style="63" customWidth="1"/>
    <col min="13569" max="13569" width="11.33203125" style="63" customWidth="1"/>
    <col min="13570" max="13570" width="13.6640625" style="63" customWidth="1"/>
    <col min="13571" max="13571" width="59.5" style="63" customWidth="1"/>
    <col min="13572" max="13572" width="11" style="63" customWidth="1"/>
    <col min="13573" max="13573" width="5.5" style="63" customWidth="1"/>
    <col min="13574" max="13576" width="12.5" style="63" customWidth="1"/>
    <col min="13577" max="13577" width="15.83203125" style="63" customWidth="1"/>
    <col min="13578" max="13822" width="9.33203125" style="63"/>
    <col min="13823" max="13823" width="3.6640625" style="63" customWidth="1"/>
    <col min="13824" max="13824" width="12.5" style="63" customWidth="1"/>
    <col min="13825" max="13825" width="11.33203125" style="63" customWidth="1"/>
    <col min="13826" max="13826" width="13.6640625" style="63" customWidth="1"/>
    <col min="13827" max="13827" width="59.5" style="63" customWidth="1"/>
    <col min="13828" max="13828" width="11" style="63" customWidth="1"/>
    <col min="13829" max="13829" width="5.5" style="63" customWidth="1"/>
    <col min="13830" max="13832" width="12.5" style="63" customWidth="1"/>
    <col min="13833" max="13833" width="15.83203125" style="63" customWidth="1"/>
    <col min="13834" max="14078" width="9.33203125" style="63"/>
    <col min="14079" max="14079" width="3.6640625" style="63" customWidth="1"/>
    <col min="14080" max="14080" width="12.5" style="63" customWidth="1"/>
    <col min="14081" max="14081" width="11.33203125" style="63" customWidth="1"/>
    <col min="14082" max="14082" width="13.6640625" style="63" customWidth="1"/>
    <col min="14083" max="14083" width="59.5" style="63" customWidth="1"/>
    <col min="14084" max="14084" width="11" style="63" customWidth="1"/>
    <col min="14085" max="14085" width="5.5" style="63" customWidth="1"/>
    <col min="14086" max="14088" width="12.5" style="63" customWidth="1"/>
    <col min="14089" max="14089" width="15.83203125" style="63" customWidth="1"/>
    <col min="14090" max="14334" width="9.33203125" style="63"/>
    <col min="14335" max="14335" width="3.6640625" style="63" customWidth="1"/>
    <col min="14336" max="14336" width="12.5" style="63" customWidth="1"/>
    <col min="14337" max="14337" width="11.33203125" style="63" customWidth="1"/>
    <col min="14338" max="14338" width="13.6640625" style="63" customWidth="1"/>
    <col min="14339" max="14339" width="59.5" style="63" customWidth="1"/>
    <col min="14340" max="14340" width="11" style="63" customWidth="1"/>
    <col min="14341" max="14341" width="5.5" style="63" customWidth="1"/>
    <col min="14342" max="14344" width="12.5" style="63" customWidth="1"/>
    <col min="14345" max="14345" width="15.83203125" style="63" customWidth="1"/>
    <col min="14346" max="14590" width="9.33203125" style="63"/>
    <col min="14591" max="14591" width="3.6640625" style="63" customWidth="1"/>
    <col min="14592" max="14592" width="12.5" style="63" customWidth="1"/>
    <col min="14593" max="14593" width="11.33203125" style="63" customWidth="1"/>
    <col min="14594" max="14594" width="13.6640625" style="63" customWidth="1"/>
    <col min="14595" max="14595" width="59.5" style="63" customWidth="1"/>
    <col min="14596" max="14596" width="11" style="63" customWidth="1"/>
    <col min="14597" max="14597" width="5.5" style="63" customWidth="1"/>
    <col min="14598" max="14600" width="12.5" style="63" customWidth="1"/>
    <col min="14601" max="14601" width="15.83203125" style="63" customWidth="1"/>
    <col min="14602" max="14846" width="9.33203125" style="63"/>
    <col min="14847" max="14847" width="3.6640625" style="63" customWidth="1"/>
    <col min="14848" max="14848" width="12.5" style="63" customWidth="1"/>
    <col min="14849" max="14849" width="11.33203125" style="63" customWidth="1"/>
    <col min="14850" max="14850" width="13.6640625" style="63" customWidth="1"/>
    <col min="14851" max="14851" width="59.5" style="63" customWidth="1"/>
    <col min="14852" max="14852" width="11" style="63" customWidth="1"/>
    <col min="14853" max="14853" width="5.5" style="63" customWidth="1"/>
    <col min="14854" max="14856" width="12.5" style="63" customWidth="1"/>
    <col min="14857" max="14857" width="15.83203125" style="63" customWidth="1"/>
    <col min="14858" max="15102" width="9.33203125" style="63"/>
    <col min="15103" max="15103" width="3.6640625" style="63" customWidth="1"/>
    <col min="15104" max="15104" width="12.5" style="63" customWidth="1"/>
    <col min="15105" max="15105" width="11.33203125" style="63" customWidth="1"/>
    <col min="15106" max="15106" width="13.6640625" style="63" customWidth="1"/>
    <col min="15107" max="15107" width="59.5" style="63" customWidth="1"/>
    <col min="15108" max="15108" width="11" style="63" customWidth="1"/>
    <col min="15109" max="15109" width="5.5" style="63" customWidth="1"/>
    <col min="15110" max="15112" width="12.5" style="63" customWidth="1"/>
    <col min="15113" max="15113" width="15.83203125" style="63" customWidth="1"/>
    <col min="15114" max="15358" width="9.33203125" style="63"/>
    <col min="15359" max="15359" width="3.6640625" style="63" customWidth="1"/>
    <col min="15360" max="15360" width="12.5" style="63" customWidth="1"/>
    <col min="15361" max="15361" width="11.33203125" style="63" customWidth="1"/>
    <col min="15362" max="15362" width="13.6640625" style="63" customWidth="1"/>
    <col min="15363" max="15363" width="59.5" style="63" customWidth="1"/>
    <col min="15364" max="15364" width="11" style="63" customWidth="1"/>
    <col min="15365" max="15365" width="5.5" style="63" customWidth="1"/>
    <col min="15366" max="15368" width="12.5" style="63" customWidth="1"/>
    <col min="15369" max="15369" width="15.83203125" style="63" customWidth="1"/>
    <col min="15370" max="15614" width="9.33203125" style="63"/>
    <col min="15615" max="15615" width="3.6640625" style="63" customWidth="1"/>
    <col min="15616" max="15616" width="12.5" style="63" customWidth="1"/>
    <col min="15617" max="15617" width="11.33203125" style="63" customWidth="1"/>
    <col min="15618" max="15618" width="13.6640625" style="63" customWidth="1"/>
    <col min="15619" max="15619" width="59.5" style="63" customWidth="1"/>
    <col min="15620" max="15620" width="11" style="63" customWidth="1"/>
    <col min="15621" max="15621" width="5.5" style="63" customWidth="1"/>
    <col min="15622" max="15624" width="12.5" style="63" customWidth="1"/>
    <col min="15625" max="15625" width="15.83203125" style="63" customWidth="1"/>
    <col min="15626" max="15870" width="9.33203125" style="63"/>
    <col min="15871" max="15871" width="3.6640625" style="63" customWidth="1"/>
    <col min="15872" max="15872" width="12.5" style="63" customWidth="1"/>
    <col min="15873" max="15873" width="11.33203125" style="63" customWidth="1"/>
    <col min="15874" max="15874" width="13.6640625" style="63" customWidth="1"/>
    <col min="15875" max="15875" width="59.5" style="63" customWidth="1"/>
    <col min="15876" max="15876" width="11" style="63" customWidth="1"/>
    <col min="15877" max="15877" width="5.5" style="63" customWidth="1"/>
    <col min="15878" max="15880" width="12.5" style="63" customWidth="1"/>
    <col min="15881" max="15881" width="15.83203125" style="63" customWidth="1"/>
    <col min="15882" max="16126" width="9.33203125" style="63"/>
    <col min="16127" max="16127" width="3.6640625" style="63" customWidth="1"/>
    <col min="16128" max="16128" width="12.5" style="63" customWidth="1"/>
    <col min="16129" max="16129" width="11.33203125" style="63" customWidth="1"/>
    <col min="16130" max="16130" width="13.6640625" style="63" customWidth="1"/>
    <col min="16131" max="16131" width="59.5" style="63" customWidth="1"/>
    <col min="16132" max="16132" width="11" style="63" customWidth="1"/>
    <col min="16133" max="16133" width="5.5" style="63" customWidth="1"/>
    <col min="16134" max="16136" width="12.5" style="63" customWidth="1"/>
    <col min="16137" max="16137" width="15.83203125" style="63" customWidth="1"/>
    <col min="16138" max="16384" width="9.33203125" style="63"/>
  </cols>
  <sheetData>
    <row r="1" spans="1:15" ht="12.75">
      <c r="A1" s="256" t="s">
        <v>1814</v>
      </c>
      <c r="B1" s="257"/>
      <c r="C1" s="258"/>
      <c r="D1" s="259"/>
      <c r="E1" s="260" t="s">
        <v>2055</v>
      </c>
      <c r="F1" s="261"/>
      <c r="G1" s="262"/>
      <c r="H1" s="263"/>
    </row>
    <row r="2" spans="1:15" s="71" customFormat="1" ht="13.5" customHeight="1" thickBot="1">
      <c r="A2" s="264" t="s">
        <v>1816</v>
      </c>
      <c r="B2" s="257"/>
      <c r="C2" s="258"/>
      <c r="D2" s="259"/>
      <c r="E2" s="265" t="s">
        <v>2056</v>
      </c>
      <c r="F2" s="266"/>
      <c r="G2" s="267"/>
      <c r="H2" s="227"/>
    </row>
    <row r="3" spans="1:15" ht="13.5" customHeight="1">
      <c r="A3" s="889" t="s">
        <v>1818</v>
      </c>
      <c r="B3" s="890"/>
      <c r="C3" s="890"/>
      <c r="D3" s="268"/>
      <c r="E3" s="269"/>
      <c r="F3" s="270"/>
      <c r="G3" s="891" t="s">
        <v>1819</v>
      </c>
      <c r="H3" s="893" t="s">
        <v>1820</v>
      </c>
    </row>
    <row r="4" spans="1:15" ht="13.5" customHeight="1" thickBot="1">
      <c r="A4" s="271" t="s">
        <v>173</v>
      </c>
      <c r="B4" s="272" t="s">
        <v>1821</v>
      </c>
      <c r="C4" s="272" t="s">
        <v>1821</v>
      </c>
      <c r="D4" s="272" t="s">
        <v>1822</v>
      </c>
      <c r="E4" s="273" t="s">
        <v>1823</v>
      </c>
      <c r="F4" s="274"/>
      <c r="G4" s="892"/>
      <c r="H4" s="894"/>
    </row>
    <row r="5" spans="1:15" ht="13.5" customHeight="1">
      <c r="A5" s="275"/>
      <c r="B5" s="276"/>
      <c r="C5" s="276"/>
      <c r="D5" s="276"/>
      <c r="E5" s="277"/>
      <c r="F5" s="270"/>
      <c r="G5" s="278"/>
      <c r="H5" s="279"/>
      <c r="K5" s="280"/>
    </row>
    <row r="6" spans="1:15" ht="13.5" customHeight="1">
      <c r="A6" s="281"/>
      <c r="B6" s="282" t="s">
        <v>2057</v>
      </c>
      <c r="C6" s="283"/>
      <c r="D6" s="283"/>
      <c r="E6" s="284" t="s">
        <v>2058</v>
      </c>
      <c r="F6" s="285"/>
      <c r="G6" s="286"/>
      <c r="H6" s="287"/>
    </row>
    <row r="7" spans="1:15" ht="13.5" customHeight="1">
      <c r="A7" s="281"/>
      <c r="B7" s="288"/>
      <c r="C7" s="283"/>
      <c r="D7" s="283"/>
      <c r="E7" s="289"/>
      <c r="F7" s="285"/>
      <c r="G7" s="286"/>
      <c r="H7" s="287"/>
      <c r="J7" s="280"/>
      <c r="K7" s="280"/>
      <c r="L7" s="290"/>
      <c r="M7" s="280"/>
      <c r="N7" s="280"/>
      <c r="O7" s="290"/>
    </row>
    <row r="8" spans="1:15" ht="13.5" customHeight="1">
      <c r="A8" s="291">
        <f>MAX(A$1:A7)+1</f>
        <v>1</v>
      </c>
      <c r="B8" s="292"/>
      <c r="C8" s="293" t="s">
        <v>1907</v>
      </c>
      <c r="D8" s="283"/>
      <c r="E8" s="294" t="s">
        <v>1908</v>
      </c>
      <c r="F8" s="285"/>
      <c r="G8" s="295" t="s">
        <v>254</v>
      </c>
      <c r="H8" s="296">
        <v>700</v>
      </c>
      <c r="I8" s="297"/>
      <c r="O8" s="297"/>
    </row>
    <row r="9" spans="1:15" ht="16.5" customHeight="1">
      <c r="A9" s="281"/>
      <c r="B9" s="292"/>
      <c r="C9" s="293"/>
      <c r="D9" s="298" t="s">
        <v>1909</v>
      </c>
      <c r="E9" s="299" t="s">
        <v>1910</v>
      </c>
      <c r="F9" s="285"/>
      <c r="G9" s="300" t="s">
        <v>254</v>
      </c>
      <c r="H9" s="301">
        <v>700</v>
      </c>
    </row>
    <row r="10" spans="1:15" ht="29.25" customHeight="1">
      <c r="A10" s="281"/>
      <c r="B10" s="292"/>
      <c r="C10" s="293"/>
      <c r="D10" s="298"/>
      <c r="E10" s="302" t="s">
        <v>2059</v>
      </c>
      <c r="F10" s="303"/>
      <c r="G10" s="300"/>
      <c r="H10" s="301"/>
    </row>
    <row r="11" spans="1:15" ht="13.5" customHeight="1">
      <c r="A11" s="304"/>
      <c r="B11" s="292"/>
      <c r="C11" s="293"/>
      <c r="D11" s="298"/>
      <c r="E11" s="305" t="s">
        <v>2060</v>
      </c>
      <c r="F11" s="306">
        <v>384</v>
      </c>
      <c r="G11" s="300"/>
      <c r="H11" s="307"/>
      <c r="J11" s="280"/>
      <c r="K11" s="308"/>
      <c r="L11" s="280"/>
      <c r="M11" s="280"/>
    </row>
    <row r="12" spans="1:15" ht="13.5" customHeight="1">
      <c r="A12" s="304"/>
      <c r="B12" s="292"/>
      <c r="C12" s="293"/>
      <c r="D12" s="298"/>
      <c r="E12" s="302" t="s">
        <v>2061</v>
      </c>
      <c r="F12" s="306"/>
      <c r="G12" s="300"/>
      <c r="H12" s="307"/>
    </row>
    <row r="13" spans="1:15" ht="13.5" customHeight="1">
      <c r="A13" s="304"/>
      <c r="B13" s="292"/>
      <c r="C13" s="293"/>
      <c r="D13" s="298"/>
      <c r="E13" s="305" t="s">
        <v>2060</v>
      </c>
      <c r="F13" s="306">
        <v>16</v>
      </c>
      <c r="G13" s="300"/>
      <c r="H13" s="307"/>
      <c r="J13" s="280"/>
      <c r="K13" s="308"/>
      <c r="L13" s="280"/>
      <c r="M13" s="280"/>
    </row>
    <row r="14" spans="1:15" ht="13.5" customHeight="1">
      <c r="A14" s="304"/>
      <c r="B14" s="292"/>
      <c r="C14" s="293"/>
      <c r="D14" s="298"/>
      <c r="E14" s="305" t="s">
        <v>2062</v>
      </c>
      <c r="F14" s="306">
        <v>160</v>
      </c>
      <c r="G14" s="300"/>
      <c r="H14" s="307"/>
      <c r="J14" s="280"/>
      <c r="K14" s="308"/>
      <c r="L14" s="280"/>
      <c r="M14" s="280"/>
    </row>
    <row r="15" spans="1:15" ht="13.5" customHeight="1">
      <c r="A15" s="304"/>
      <c r="B15" s="292"/>
      <c r="C15" s="293"/>
      <c r="D15" s="298"/>
      <c r="E15" s="302" t="s">
        <v>2063</v>
      </c>
      <c r="F15" s="306"/>
      <c r="G15" s="300"/>
      <c r="H15" s="307"/>
    </row>
    <row r="16" spans="1:15" ht="13.5" customHeight="1">
      <c r="A16" s="304"/>
      <c r="B16" s="292"/>
      <c r="C16" s="293"/>
      <c r="D16" s="298"/>
      <c r="E16" s="305" t="s">
        <v>2064</v>
      </c>
      <c r="F16" s="306">
        <v>120</v>
      </c>
      <c r="G16" s="300"/>
      <c r="H16" s="307"/>
      <c r="J16" s="280"/>
      <c r="K16" s="308"/>
      <c r="L16" s="280"/>
      <c r="M16" s="280"/>
    </row>
    <row r="17" spans="1:15" ht="13.5" customHeight="1">
      <c r="A17" s="304"/>
      <c r="B17" s="292"/>
      <c r="C17" s="293"/>
      <c r="D17" s="298"/>
      <c r="E17" s="305" t="s">
        <v>2065</v>
      </c>
      <c r="F17" s="306">
        <v>12</v>
      </c>
      <c r="G17" s="300"/>
      <c r="H17" s="307"/>
      <c r="J17" s="280"/>
      <c r="K17" s="308"/>
      <c r="L17" s="280"/>
      <c r="M17" s="280"/>
    </row>
    <row r="18" spans="1:15" ht="13.5" customHeight="1">
      <c r="A18" s="304"/>
      <c r="B18" s="292"/>
      <c r="C18" s="293"/>
      <c r="D18" s="298"/>
      <c r="E18" s="305" t="s">
        <v>2066</v>
      </c>
      <c r="F18" s="306">
        <v>8</v>
      </c>
      <c r="G18" s="300"/>
      <c r="H18" s="307"/>
      <c r="J18" s="280"/>
      <c r="K18" s="308"/>
      <c r="L18" s="290"/>
      <c r="M18" s="309"/>
    </row>
    <row r="19" spans="1:15" ht="13.5" customHeight="1">
      <c r="A19" s="304"/>
      <c r="B19" s="292"/>
      <c r="C19" s="293"/>
      <c r="D19" s="298"/>
      <c r="E19" s="310" t="s">
        <v>2067</v>
      </c>
      <c r="F19" s="306">
        <f>SUM(F11:F18)</f>
        <v>700</v>
      </c>
      <c r="G19" s="300"/>
      <c r="H19" s="307"/>
      <c r="M19" s="311"/>
    </row>
    <row r="20" spans="1:15" ht="13.5" customHeight="1">
      <c r="A20" s="281"/>
      <c r="B20" s="312"/>
      <c r="C20" s="312"/>
      <c r="D20" s="312"/>
      <c r="E20" s="313"/>
      <c r="F20" s="314"/>
      <c r="G20" s="315"/>
      <c r="H20" s="307"/>
    </row>
    <row r="21" spans="1:15" ht="13.5" customHeight="1">
      <c r="A21" s="281"/>
      <c r="B21" s="312"/>
      <c r="C21" s="312"/>
      <c r="D21" s="312"/>
      <c r="E21" s="313"/>
      <c r="F21" s="314"/>
      <c r="G21" s="315"/>
      <c r="H21" s="307"/>
    </row>
    <row r="22" spans="1:15" ht="13.5" customHeight="1">
      <c r="A22" s="304"/>
      <c r="B22" s="282" t="s">
        <v>2068</v>
      </c>
      <c r="C22" s="283"/>
      <c r="D22" s="283"/>
      <c r="E22" s="284" t="s">
        <v>2069</v>
      </c>
      <c r="F22" s="285"/>
      <c r="G22" s="286"/>
      <c r="H22" s="287"/>
    </row>
    <row r="23" spans="1:15" ht="13.5" customHeight="1">
      <c r="A23" s="304"/>
      <c r="B23" s="282"/>
      <c r="C23" s="283"/>
      <c r="D23" s="283"/>
      <c r="E23" s="284"/>
      <c r="F23" s="285"/>
      <c r="G23" s="286"/>
      <c r="H23" s="287"/>
    </row>
    <row r="24" spans="1:15" ht="13.5" customHeight="1">
      <c r="A24" s="291">
        <f>MAX(A$1:A20)+1</f>
        <v>2</v>
      </c>
      <c r="B24" s="316"/>
      <c r="C24" s="293" t="s">
        <v>2070</v>
      </c>
      <c r="D24" s="317"/>
      <c r="E24" s="294" t="s">
        <v>2071</v>
      </c>
      <c r="F24" s="318"/>
      <c r="G24" s="295" t="s">
        <v>2072</v>
      </c>
      <c r="H24" s="296">
        <v>1</v>
      </c>
      <c r="I24" s="319"/>
      <c r="J24" s="280"/>
      <c r="K24" s="280"/>
      <c r="L24" s="280"/>
      <c r="M24" s="297"/>
      <c r="N24" s="280"/>
      <c r="O24" s="297"/>
    </row>
    <row r="25" spans="1:15" ht="16.5" customHeight="1">
      <c r="A25" s="320"/>
      <c r="B25" s="321"/>
      <c r="C25" s="322"/>
      <c r="D25" s="298" t="s">
        <v>2073</v>
      </c>
      <c r="E25" s="299" t="s">
        <v>2074</v>
      </c>
      <c r="F25" s="323"/>
      <c r="G25" s="300" t="s">
        <v>2072</v>
      </c>
      <c r="H25" s="301">
        <v>1</v>
      </c>
    </row>
    <row r="26" spans="1:15" ht="64.5" customHeight="1">
      <c r="A26" s="324"/>
      <c r="B26" s="325"/>
      <c r="C26" s="326"/>
      <c r="D26" s="327"/>
      <c r="E26" s="302" t="s">
        <v>2075</v>
      </c>
      <c r="F26" s="328"/>
      <c r="G26" s="295"/>
      <c r="H26" s="329"/>
      <c r="J26" s="290"/>
      <c r="K26" s="308"/>
      <c r="L26" s="280"/>
      <c r="M26" s="280"/>
    </row>
    <row r="27" spans="1:15" ht="12" customHeight="1">
      <c r="A27" s="324"/>
      <c r="B27" s="330"/>
      <c r="C27" s="322"/>
      <c r="D27" s="298"/>
      <c r="E27" s="302"/>
      <c r="F27" s="328"/>
      <c r="G27" s="295"/>
      <c r="H27" s="329"/>
    </row>
    <row r="28" spans="1:15" ht="27" customHeight="1">
      <c r="A28" s="291">
        <f>MAX(A$1:A25)+1</f>
        <v>3</v>
      </c>
      <c r="B28" s="316"/>
      <c r="C28" s="293" t="s">
        <v>2076</v>
      </c>
      <c r="D28" s="331"/>
      <c r="E28" s="294" t="s">
        <v>2077</v>
      </c>
      <c r="F28" s="332"/>
      <c r="G28" s="333" t="s">
        <v>2072</v>
      </c>
      <c r="H28" s="334">
        <v>5</v>
      </c>
      <c r="I28" s="335"/>
      <c r="J28" s="336"/>
      <c r="K28" s="336"/>
      <c r="L28" s="336"/>
      <c r="M28" s="337"/>
      <c r="N28" s="336"/>
      <c r="O28" s="338"/>
    </row>
    <row r="29" spans="1:15" ht="27" customHeight="1">
      <c r="A29" s="291"/>
      <c r="B29" s="339"/>
      <c r="C29" s="293"/>
      <c r="D29" s="340" t="s">
        <v>2078</v>
      </c>
      <c r="E29" s="341" t="s">
        <v>2079</v>
      </c>
      <c r="F29" s="342"/>
      <c r="G29" s="343" t="s">
        <v>2072</v>
      </c>
      <c r="H29" s="344">
        <v>5</v>
      </c>
      <c r="J29" s="308"/>
      <c r="K29" s="280"/>
      <c r="L29" s="345"/>
      <c r="M29" s="345"/>
    </row>
    <row r="30" spans="1:15" ht="67.5" customHeight="1">
      <c r="A30" s="291"/>
      <c r="B30" s="325"/>
      <c r="C30" s="326"/>
      <c r="D30" s="327"/>
      <c r="E30" s="302" t="s">
        <v>2080</v>
      </c>
      <c r="F30" s="346">
        <v>1</v>
      </c>
      <c r="G30" s="295"/>
      <c r="H30" s="329"/>
      <c r="J30" s="290"/>
      <c r="K30" s="308"/>
      <c r="L30" s="290"/>
      <c r="M30" s="290"/>
    </row>
    <row r="31" spans="1:15" ht="15" customHeight="1">
      <c r="A31" s="291"/>
      <c r="B31" s="325"/>
      <c r="C31" s="326"/>
      <c r="D31" s="327"/>
      <c r="E31" s="302" t="s">
        <v>2081</v>
      </c>
      <c r="F31" s="346">
        <v>1</v>
      </c>
      <c r="G31" s="295"/>
      <c r="H31" s="329"/>
      <c r="J31" s="290"/>
      <c r="L31" s="290"/>
      <c r="M31" s="290"/>
    </row>
    <row r="32" spans="1:15" ht="15" customHeight="1">
      <c r="A32" s="291"/>
      <c r="B32" s="325"/>
      <c r="C32" s="326"/>
      <c r="D32" s="327"/>
      <c r="E32" s="302" t="s">
        <v>2082</v>
      </c>
      <c r="F32" s="346">
        <v>1</v>
      </c>
      <c r="G32" s="295"/>
      <c r="H32" s="329"/>
      <c r="J32" s="290"/>
      <c r="L32" s="290"/>
      <c r="M32" s="290"/>
    </row>
    <row r="33" spans="1:15" ht="15" customHeight="1">
      <c r="A33" s="291"/>
      <c r="B33" s="325"/>
      <c r="C33" s="326"/>
      <c r="D33" s="327"/>
      <c r="E33" s="302" t="s">
        <v>2083</v>
      </c>
      <c r="F33" s="346">
        <v>1</v>
      </c>
      <c r="G33" s="295"/>
      <c r="H33" s="329"/>
      <c r="J33" s="290"/>
      <c r="L33" s="290"/>
      <c r="M33" s="290"/>
    </row>
    <row r="34" spans="1:15" ht="18" customHeight="1">
      <c r="A34" s="291"/>
      <c r="B34" s="325"/>
      <c r="C34" s="326"/>
      <c r="D34" s="327"/>
      <c r="E34" s="302" t="s">
        <v>2084</v>
      </c>
      <c r="F34" s="346">
        <v>1</v>
      </c>
      <c r="G34" s="295"/>
      <c r="H34" s="329"/>
      <c r="J34" s="290"/>
      <c r="K34" s="308"/>
      <c r="L34" s="290"/>
      <c r="M34" s="290"/>
    </row>
    <row r="35" spans="1:15" ht="12" customHeight="1">
      <c r="A35" s="324"/>
      <c r="B35" s="325"/>
      <c r="C35" s="326"/>
      <c r="D35" s="327"/>
      <c r="E35" s="310" t="s">
        <v>2067</v>
      </c>
      <c r="F35" s="311">
        <f>SUM(F30:F34)</f>
        <v>5</v>
      </c>
      <c r="G35" s="295"/>
      <c r="H35" s="329"/>
      <c r="L35" s="311"/>
      <c r="M35" s="311"/>
    </row>
    <row r="36" spans="1:15" ht="12" customHeight="1">
      <c r="A36" s="324"/>
      <c r="B36" s="347"/>
      <c r="C36" s="347"/>
      <c r="D36" s="347"/>
      <c r="E36" s="302"/>
      <c r="F36" s="348"/>
      <c r="G36" s="295"/>
      <c r="H36" s="329"/>
    </row>
    <row r="37" spans="1:15" ht="12" customHeight="1">
      <c r="A37" s="291">
        <f>MAX(A$1:A33)+1</f>
        <v>4</v>
      </c>
      <c r="B37" s="316"/>
      <c r="C37" s="293" t="s">
        <v>2085</v>
      </c>
      <c r="D37" s="331"/>
      <c r="E37" s="284" t="s">
        <v>2086</v>
      </c>
      <c r="F37" s="349"/>
      <c r="G37" s="295" t="s">
        <v>572</v>
      </c>
      <c r="H37" s="329">
        <v>4</v>
      </c>
      <c r="I37" s="350"/>
      <c r="J37" s="280"/>
      <c r="K37" s="280"/>
      <c r="L37" s="280"/>
      <c r="M37" s="351"/>
      <c r="N37" s="352"/>
      <c r="O37" s="351"/>
    </row>
    <row r="38" spans="1:15" ht="12" customHeight="1">
      <c r="A38" s="291"/>
      <c r="B38" s="316"/>
      <c r="C38" s="293"/>
      <c r="D38" s="331"/>
      <c r="E38" s="284"/>
      <c r="F38" s="349"/>
      <c r="G38" s="295"/>
      <c r="H38" s="329"/>
      <c r="J38" s="308"/>
      <c r="K38" s="280"/>
      <c r="L38" s="308"/>
    </row>
    <row r="39" spans="1:15" ht="28.5" customHeight="1">
      <c r="A39" s="291"/>
      <c r="B39" s="316"/>
      <c r="C39" s="293"/>
      <c r="D39" s="331"/>
      <c r="E39" s="302" t="s">
        <v>2087</v>
      </c>
      <c r="F39" s="353">
        <v>1</v>
      </c>
      <c r="G39" s="295"/>
      <c r="H39" s="329"/>
      <c r="J39" s="290"/>
      <c r="K39" s="280"/>
      <c r="L39" s="280"/>
      <c r="M39" s="280"/>
    </row>
    <row r="40" spans="1:15" ht="15.75" customHeight="1">
      <c r="A40" s="291"/>
      <c r="B40" s="339"/>
      <c r="C40" s="293"/>
      <c r="D40" s="331"/>
      <c r="E40" s="302" t="s">
        <v>2088</v>
      </c>
      <c r="F40" s="353">
        <v>2</v>
      </c>
      <c r="G40" s="295"/>
      <c r="H40" s="329"/>
      <c r="J40" s="290"/>
      <c r="K40" s="280"/>
      <c r="L40" s="280"/>
      <c r="M40" s="280"/>
    </row>
    <row r="41" spans="1:15" ht="12" customHeight="1">
      <c r="A41" s="291"/>
      <c r="B41" s="339"/>
      <c r="C41" s="293"/>
      <c r="D41" s="331"/>
      <c r="E41" s="302" t="s">
        <v>2089</v>
      </c>
      <c r="F41" s="353">
        <v>1</v>
      </c>
      <c r="G41" s="295"/>
      <c r="H41" s="329"/>
      <c r="J41" s="290"/>
      <c r="K41" s="280"/>
      <c r="L41" s="280"/>
      <c r="M41" s="280"/>
    </row>
    <row r="42" spans="1:15" ht="12" customHeight="1">
      <c r="A42" s="320"/>
      <c r="B42" s="354"/>
      <c r="C42" s="322"/>
      <c r="D42" s="355"/>
      <c r="E42" s="310" t="s">
        <v>2067</v>
      </c>
      <c r="F42" s="311">
        <f>SUM(F39:F41)</f>
        <v>4</v>
      </c>
      <c r="G42" s="295"/>
      <c r="H42" s="329"/>
      <c r="M42" s="311"/>
    </row>
    <row r="43" spans="1:15" ht="12" customHeight="1">
      <c r="A43" s="320"/>
      <c r="B43" s="354"/>
      <c r="C43" s="322"/>
      <c r="D43" s="355"/>
      <c r="E43" s="310"/>
      <c r="F43" s="311"/>
      <c r="G43" s="295"/>
      <c r="H43" s="329"/>
    </row>
    <row r="44" spans="1:15" ht="12" customHeight="1">
      <c r="A44" s="291">
        <f>MAX(A$1:A42)+1</f>
        <v>5</v>
      </c>
      <c r="B44" s="325"/>
      <c r="C44" s="293" t="s">
        <v>2090</v>
      </c>
      <c r="D44" s="327"/>
      <c r="E44" s="294" t="s">
        <v>2091</v>
      </c>
      <c r="F44" s="311"/>
      <c r="G44" s="295" t="s">
        <v>572</v>
      </c>
      <c r="H44" s="329">
        <v>4</v>
      </c>
      <c r="I44" s="350"/>
      <c r="J44" s="280"/>
      <c r="K44" s="280"/>
      <c r="L44" s="280"/>
      <c r="M44" s="351"/>
      <c r="N44" s="352"/>
      <c r="O44" s="351"/>
    </row>
    <row r="45" spans="1:15" ht="47.25" customHeight="1">
      <c r="A45" s="291"/>
      <c r="B45" s="325"/>
      <c r="C45" s="293"/>
      <c r="D45" s="327"/>
      <c r="E45" s="302" t="s">
        <v>2092</v>
      </c>
      <c r="F45" s="353">
        <v>1</v>
      </c>
      <c r="G45" s="295"/>
      <c r="H45" s="329"/>
      <c r="J45" s="290"/>
      <c r="K45" s="308"/>
      <c r="L45" s="280"/>
      <c r="M45" s="280"/>
    </row>
    <row r="46" spans="1:15" ht="43.5" customHeight="1">
      <c r="A46" s="291"/>
      <c r="B46" s="325"/>
      <c r="C46" s="293"/>
      <c r="D46" s="327"/>
      <c r="E46" s="302" t="s">
        <v>2093</v>
      </c>
      <c r="F46" s="353">
        <v>1</v>
      </c>
      <c r="G46" s="295"/>
      <c r="H46" s="329"/>
      <c r="J46" s="290"/>
      <c r="K46" s="308"/>
      <c r="L46" s="280"/>
      <c r="M46" s="280"/>
    </row>
    <row r="47" spans="1:15" ht="39.75" customHeight="1">
      <c r="A47" s="291"/>
      <c r="B47" s="325"/>
      <c r="C47" s="293"/>
      <c r="D47" s="327"/>
      <c r="E47" s="302" t="s">
        <v>2094</v>
      </c>
      <c r="F47" s="353">
        <v>1</v>
      </c>
      <c r="G47" s="295"/>
      <c r="H47" s="329"/>
      <c r="J47" s="290"/>
      <c r="K47" s="308"/>
      <c r="L47" s="280"/>
      <c r="M47" s="280"/>
    </row>
    <row r="48" spans="1:15" ht="27.75" customHeight="1">
      <c r="A48" s="291"/>
      <c r="B48" s="325"/>
      <c r="C48" s="293"/>
      <c r="D48" s="327"/>
      <c r="E48" s="302" t="s">
        <v>2095</v>
      </c>
      <c r="F48" s="353">
        <v>1</v>
      </c>
      <c r="G48" s="295"/>
      <c r="H48" s="329"/>
      <c r="J48" s="290"/>
      <c r="K48" s="308"/>
      <c r="L48" s="280"/>
      <c r="M48" s="280"/>
    </row>
    <row r="49" spans="1:15" ht="12" customHeight="1">
      <c r="A49" s="291"/>
      <c r="B49" s="356"/>
      <c r="C49" s="357"/>
      <c r="D49" s="358"/>
      <c r="E49" s="310" t="s">
        <v>2067</v>
      </c>
      <c r="F49" s="311">
        <v>4</v>
      </c>
      <c r="G49" s="295"/>
      <c r="H49" s="329"/>
      <c r="J49" s="311"/>
      <c r="K49" s="359"/>
      <c r="L49" s="311"/>
      <c r="M49" s="311"/>
    </row>
    <row r="50" spans="1:15" ht="12" customHeight="1">
      <c r="A50" s="360"/>
      <c r="B50" s="356"/>
      <c r="C50" s="357"/>
      <c r="D50" s="358"/>
      <c r="E50" s="310"/>
      <c r="F50" s="311"/>
      <c r="G50" s="295"/>
      <c r="H50" s="329"/>
    </row>
    <row r="51" spans="1:15" ht="12" customHeight="1">
      <c r="A51" s="291">
        <f>MAX(A$1:A49)+1</f>
        <v>6</v>
      </c>
      <c r="B51" s="316"/>
      <c r="C51" s="293" t="s">
        <v>2096</v>
      </c>
      <c r="D51" s="331"/>
      <c r="E51" s="294" t="s">
        <v>2097</v>
      </c>
      <c r="F51" s="361"/>
      <c r="G51" s="295" t="s">
        <v>572</v>
      </c>
      <c r="H51" s="329">
        <v>3</v>
      </c>
      <c r="I51" s="319"/>
      <c r="J51" s="280"/>
      <c r="K51" s="280"/>
      <c r="L51" s="280"/>
      <c r="M51" s="297"/>
      <c r="N51" s="280"/>
      <c r="O51" s="297"/>
    </row>
    <row r="52" spans="1:15" ht="12" customHeight="1">
      <c r="A52" s="291"/>
      <c r="B52" s="339"/>
      <c r="C52" s="293"/>
      <c r="D52" s="298"/>
      <c r="E52" s="299"/>
      <c r="F52" s="362"/>
      <c r="G52" s="300"/>
      <c r="H52" s="363"/>
    </row>
    <row r="53" spans="1:15" ht="28.5" customHeight="1">
      <c r="A53" s="291"/>
      <c r="B53" s="339"/>
      <c r="C53" s="293"/>
      <c r="D53" s="331"/>
      <c r="E53" s="302" t="s">
        <v>2098</v>
      </c>
      <c r="F53" s="328">
        <v>1</v>
      </c>
      <c r="G53" s="295"/>
      <c r="H53" s="329"/>
      <c r="J53" s="352"/>
      <c r="K53" s="308"/>
      <c r="L53" s="352"/>
      <c r="M53" s="352"/>
    </row>
    <row r="54" spans="1:15" ht="40.5" customHeight="1">
      <c r="A54" s="364"/>
      <c r="B54" s="339"/>
      <c r="C54" s="293"/>
      <c r="D54" s="331"/>
      <c r="E54" s="302" t="s">
        <v>2099</v>
      </c>
      <c r="F54" s="328">
        <v>1</v>
      </c>
      <c r="G54" s="295"/>
      <c r="H54" s="329"/>
      <c r="J54" s="352"/>
      <c r="K54" s="308"/>
      <c r="L54" s="352"/>
      <c r="M54" s="352"/>
    </row>
    <row r="55" spans="1:15" ht="27" customHeight="1">
      <c r="A55" s="364"/>
      <c r="B55" s="354"/>
      <c r="C55" s="322"/>
      <c r="D55" s="365"/>
      <c r="E55" s="302" t="s">
        <v>2100</v>
      </c>
      <c r="F55" s="328">
        <v>1</v>
      </c>
      <c r="G55" s="295"/>
      <c r="H55" s="329"/>
      <c r="J55" s="352"/>
      <c r="K55" s="308"/>
      <c r="L55" s="352"/>
      <c r="M55" s="352"/>
    </row>
    <row r="56" spans="1:15" ht="12" customHeight="1">
      <c r="A56" s="320"/>
      <c r="B56" s="354"/>
      <c r="C56" s="322"/>
      <c r="D56" s="365"/>
      <c r="E56" s="366" t="s">
        <v>2067</v>
      </c>
      <c r="F56" s="311">
        <f>SUM(F51:F55)</f>
        <v>3</v>
      </c>
      <c r="G56" s="295"/>
      <c r="H56" s="329"/>
      <c r="J56" s="311"/>
      <c r="L56" s="311"/>
      <c r="M56" s="311"/>
    </row>
    <row r="57" spans="1:15" ht="12" customHeight="1">
      <c r="A57" s="320"/>
      <c r="B57" s="356"/>
      <c r="C57" s="357"/>
      <c r="D57" s="358"/>
      <c r="E57" s="367"/>
      <c r="F57" s="368"/>
      <c r="G57" s="295"/>
      <c r="H57" s="329"/>
    </row>
    <row r="58" spans="1:15" ht="12" customHeight="1">
      <c r="A58" s="291">
        <f>MAX(A$1:A52)+1</f>
        <v>7</v>
      </c>
      <c r="B58" s="316"/>
      <c r="C58" s="293" t="s">
        <v>2101</v>
      </c>
      <c r="D58" s="331"/>
      <c r="E58" s="294" t="s">
        <v>2102</v>
      </c>
      <c r="F58" s="349"/>
      <c r="G58" s="295" t="s">
        <v>572</v>
      </c>
      <c r="H58" s="329">
        <v>1</v>
      </c>
      <c r="I58" s="319"/>
      <c r="J58" s="280"/>
      <c r="K58" s="280"/>
      <c r="L58" s="311"/>
      <c r="M58" s="297"/>
      <c r="N58" s="297"/>
      <c r="O58" s="297"/>
    </row>
    <row r="59" spans="1:15" ht="12" customHeight="1">
      <c r="A59" s="291"/>
      <c r="B59" s="321"/>
      <c r="C59" s="322"/>
      <c r="D59" s="298" t="s">
        <v>2103</v>
      </c>
      <c r="E59" s="299" t="s">
        <v>2104</v>
      </c>
      <c r="F59" s="362"/>
      <c r="G59" s="300" t="s">
        <v>572</v>
      </c>
      <c r="H59" s="363">
        <v>1</v>
      </c>
      <c r="I59" s="369"/>
      <c r="J59" s="280"/>
      <c r="K59" s="280"/>
      <c r="L59" s="280"/>
      <c r="M59" s="280"/>
      <c r="N59" s="280"/>
      <c r="O59" s="280"/>
    </row>
    <row r="60" spans="1:15" ht="28.5" customHeight="1">
      <c r="A60" s="320"/>
      <c r="B60" s="354"/>
      <c r="C60" s="322"/>
      <c r="D60" s="298"/>
      <c r="E60" s="302" t="s">
        <v>2105</v>
      </c>
      <c r="F60" s="346">
        <v>1</v>
      </c>
      <c r="G60" s="295"/>
      <c r="H60" s="329"/>
      <c r="I60" s="369"/>
      <c r="J60" s="280"/>
      <c r="K60" s="308"/>
      <c r="L60" s="280"/>
      <c r="M60" s="280"/>
      <c r="N60" s="280"/>
      <c r="O60" s="280"/>
    </row>
    <row r="61" spans="1:15" ht="12" customHeight="1">
      <c r="A61" s="320"/>
      <c r="B61" s="325"/>
      <c r="C61" s="326"/>
      <c r="D61" s="327"/>
      <c r="E61" s="366"/>
      <c r="F61" s="311"/>
      <c r="G61" s="295"/>
      <c r="H61" s="329"/>
    </row>
    <row r="62" spans="1:15" ht="12" customHeight="1">
      <c r="A62" s="291">
        <f>MAX(A$1:A60)+1</f>
        <v>8</v>
      </c>
      <c r="B62" s="316"/>
      <c r="C62" s="293" t="s">
        <v>2106</v>
      </c>
      <c r="D62" s="331"/>
      <c r="E62" s="294" t="s">
        <v>2107</v>
      </c>
      <c r="F62" s="349"/>
      <c r="G62" s="295" t="s">
        <v>2072</v>
      </c>
      <c r="H62" s="329">
        <v>1</v>
      </c>
      <c r="I62" s="319"/>
      <c r="J62" s="280"/>
      <c r="K62" s="280"/>
      <c r="L62" s="280"/>
      <c r="M62" s="297"/>
      <c r="N62" s="280"/>
      <c r="O62" s="297"/>
    </row>
    <row r="63" spans="1:15" ht="12" customHeight="1">
      <c r="A63" s="291"/>
      <c r="B63" s="321"/>
      <c r="C63" s="322"/>
      <c r="D63" s="298" t="s">
        <v>2108</v>
      </c>
      <c r="E63" s="299" t="s">
        <v>2109</v>
      </c>
      <c r="F63" s="323"/>
      <c r="G63" s="300" t="s">
        <v>2072</v>
      </c>
      <c r="H63" s="363">
        <v>1</v>
      </c>
      <c r="I63" s="369"/>
      <c r="J63" s="280"/>
      <c r="K63" s="280"/>
      <c r="L63" s="280"/>
      <c r="M63" s="280"/>
      <c r="N63" s="280"/>
      <c r="O63" s="280"/>
    </row>
    <row r="64" spans="1:15" ht="28.5" customHeight="1">
      <c r="A64" s="320"/>
      <c r="B64" s="354"/>
      <c r="C64" s="322"/>
      <c r="D64" s="298"/>
      <c r="E64" s="302" t="s">
        <v>2110</v>
      </c>
      <c r="F64" s="346">
        <v>1</v>
      </c>
      <c r="G64" s="300"/>
      <c r="H64" s="363"/>
      <c r="I64" s="369"/>
      <c r="J64" s="280"/>
      <c r="K64" s="308"/>
      <c r="L64" s="280"/>
      <c r="M64" s="280"/>
      <c r="N64" s="280"/>
      <c r="O64" s="290"/>
    </row>
    <row r="65" spans="1:19" ht="12" customHeight="1">
      <c r="A65" s="320"/>
      <c r="B65" s="316"/>
      <c r="C65" s="293"/>
      <c r="D65" s="331"/>
      <c r="E65" s="366"/>
      <c r="F65" s="311"/>
      <c r="G65" s="295"/>
      <c r="H65" s="370"/>
    </row>
    <row r="66" spans="1:19" ht="12" customHeight="1">
      <c r="A66" s="291">
        <f>MAX(A$1:A64)+1</f>
        <v>9</v>
      </c>
      <c r="B66" s="316"/>
      <c r="C66" s="293" t="s">
        <v>2111</v>
      </c>
      <c r="D66" s="331"/>
      <c r="E66" s="294" t="s">
        <v>2112</v>
      </c>
      <c r="F66" s="349"/>
      <c r="G66" s="295" t="s">
        <v>254</v>
      </c>
      <c r="H66" s="329">
        <v>780</v>
      </c>
      <c r="I66" s="319"/>
      <c r="O66" s="297"/>
    </row>
    <row r="67" spans="1:19" ht="12" customHeight="1">
      <c r="A67" s="291"/>
      <c r="B67" s="316"/>
      <c r="C67" s="293"/>
      <c r="D67" s="298" t="s">
        <v>2113</v>
      </c>
      <c r="E67" s="299" t="s">
        <v>2114</v>
      </c>
      <c r="F67" s="349"/>
      <c r="G67" s="300" t="s">
        <v>254</v>
      </c>
      <c r="H67" s="363">
        <v>780</v>
      </c>
    </row>
    <row r="68" spans="1:19" ht="12" customHeight="1">
      <c r="A68" s="291"/>
      <c r="B68" s="339"/>
      <c r="C68" s="293"/>
      <c r="D68" s="298"/>
      <c r="E68" s="302" t="s">
        <v>2115</v>
      </c>
      <c r="F68" s="349"/>
      <c r="G68" s="295"/>
      <c r="H68" s="329"/>
    </row>
    <row r="69" spans="1:19" ht="12" customHeight="1">
      <c r="A69" s="291"/>
      <c r="B69" s="371"/>
      <c r="C69" s="372"/>
      <c r="D69" s="373"/>
      <c r="E69" s="366" t="s">
        <v>2116</v>
      </c>
      <c r="F69" s="374"/>
      <c r="G69" s="295"/>
      <c r="H69" s="329"/>
      <c r="J69" s="290"/>
      <c r="K69" s="280"/>
      <c r="L69" s="280"/>
      <c r="M69" s="280"/>
      <c r="N69" s="280"/>
      <c r="O69" s="280"/>
      <c r="P69" s="280"/>
      <c r="Q69" s="280"/>
      <c r="R69" s="280"/>
      <c r="S69" s="280"/>
    </row>
    <row r="70" spans="1:19" ht="12" customHeight="1">
      <c r="A70" s="375"/>
      <c r="B70" s="325"/>
      <c r="C70" s="326"/>
      <c r="D70" s="327"/>
      <c r="E70" s="366" t="s">
        <v>2117</v>
      </c>
      <c r="F70" s="328">
        <v>480</v>
      </c>
      <c r="G70" s="295"/>
      <c r="H70" s="329"/>
      <c r="J70" s="290"/>
      <c r="K70" s="308"/>
      <c r="L70" s="280"/>
      <c r="M70" s="376"/>
      <c r="N70" s="280"/>
      <c r="O70" s="280"/>
      <c r="P70" s="280"/>
      <c r="Q70" s="280"/>
      <c r="R70" s="280"/>
      <c r="S70" s="280"/>
    </row>
    <row r="71" spans="1:19" ht="12" customHeight="1">
      <c r="A71" s="324"/>
      <c r="B71" s="325"/>
      <c r="C71" s="326"/>
      <c r="D71" s="327"/>
      <c r="E71" s="366" t="s">
        <v>2118</v>
      </c>
      <c r="F71" s="328">
        <v>160</v>
      </c>
      <c r="G71" s="295"/>
      <c r="H71" s="329"/>
      <c r="J71" s="290"/>
      <c r="K71" s="308"/>
      <c r="L71" s="290"/>
      <c r="M71" s="376"/>
      <c r="N71" s="280"/>
      <c r="O71" s="280"/>
      <c r="P71" s="280"/>
      <c r="Q71" s="280"/>
      <c r="R71" s="280"/>
      <c r="S71" s="280"/>
    </row>
    <row r="72" spans="1:19" ht="12" customHeight="1">
      <c r="A72" s="324"/>
      <c r="B72" s="325"/>
      <c r="C72" s="326"/>
      <c r="D72" s="327"/>
      <c r="E72" s="366" t="s">
        <v>2119</v>
      </c>
      <c r="F72" s="328">
        <v>120</v>
      </c>
      <c r="G72" s="295"/>
      <c r="H72" s="329"/>
      <c r="J72" s="290"/>
      <c r="K72" s="308"/>
      <c r="L72" s="290"/>
      <c r="M72" s="376"/>
      <c r="N72" s="280"/>
      <c r="O72" s="280"/>
      <c r="P72" s="280"/>
      <c r="Q72" s="280"/>
      <c r="R72" s="280"/>
      <c r="S72" s="280"/>
    </row>
    <row r="73" spans="1:19" ht="12" customHeight="1">
      <c r="A73" s="324"/>
      <c r="B73" s="325"/>
      <c r="C73" s="326"/>
      <c r="D73" s="327"/>
      <c r="E73" s="366" t="s">
        <v>2120</v>
      </c>
      <c r="F73" s="328">
        <v>12</v>
      </c>
      <c r="G73" s="295"/>
      <c r="H73" s="329"/>
      <c r="J73" s="290"/>
      <c r="K73" s="308"/>
      <c r="L73" s="290"/>
      <c r="M73" s="376"/>
      <c r="N73" s="280"/>
      <c r="O73" s="280"/>
      <c r="P73" s="280"/>
      <c r="Q73" s="280"/>
      <c r="R73" s="280"/>
      <c r="S73" s="280"/>
    </row>
    <row r="74" spans="1:19" ht="12" customHeight="1">
      <c r="A74" s="324"/>
      <c r="B74" s="325"/>
      <c r="C74" s="326"/>
      <c r="D74" s="327"/>
      <c r="E74" s="366" t="s">
        <v>2121</v>
      </c>
      <c r="F74" s="328">
        <v>8</v>
      </c>
      <c r="G74" s="295"/>
      <c r="H74" s="329"/>
      <c r="J74" s="290"/>
      <c r="K74" s="308"/>
      <c r="L74" s="290"/>
      <c r="M74" s="280"/>
      <c r="N74" s="280"/>
      <c r="O74" s="280"/>
      <c r="P74" s="280"/>
      <c r="Q74" s="280"/>
      <c r="R74" s="280"/>
      <c r="S74" s="280"/>
    </row>
    <row r="75" spans="1:19" ht="12" customHeight="1">
      <c r="A75" s="324"/>
      <c r="B75" s="316"/>
      <c r="C75" s="293"/>
      <c r="D75" s="331"/>
      <c r="E75" s="366" t="s">
        <v>2067</v>
      </c>
      <c r="F75" s="311">
        <f>SUM(F70:F74)</f>
        <v>780</v>
      </c>
      <c r="G75" s="295"/>
      <c r="H75" s="329"/>
      <c r="J75" s="290"/>
      <c r="K75" s="280"/>
      <c r="L75" s="311"/>
      <c r="M75" s="311"/>
      <c r="N75" s="290"/>
      <c r="O75" s="280"/>
      <c r="P75" s="290"/>
      <c r="Q75" s="280"/>
      <c r="R75" s="280"/>
      <c r="S75" s="280"/>
    </row>
    <row r="76" spans="1:19" ht="14.25" customHeight="1">
      <c r="A76" s="291"/>
      <c r="B76" s="316"/>
      <c r="C76" s="293"/>
      <c r="D76" s="331"/>
      <c r="E76" s="366"/>
      <c r="F76" s="311"/>
      <c r="G76" s="300"/>
      <c r="H76" s="363"/>
      <c r="J76" s="290"/>
      <c r="K76" s="280"/>
      <c r="L76" s="280"/>
      <c r="M76" s="290"/>
      <c r="N76" s="280"/>
      <c r="O76" s="280"/>
      <c r="P76" s="280"/>
      <c r="Q76" s="280"/>
      <c r="R76" s="280"/>
      <c r="S76" s="280"/>
    </row>
    <row r="77" spans="1:19" ht="14.25" customHeight="1">
      <c r="A77" s="291">
        <f>MAX(A$1:A71)+1</f>
        <v>10</v>
      </c>
      <c r="B77" s="321"/>
      <c r="C77" s="293" t="s">
        <v>2122</v>
      </c>
      <c r="D77" s="298"/>
      <c r="E77" s="294" t="s">
        <v>2123</v>
      </c>
      <c r="F77" s="311"/>
      <c r="G77" s="295" t="s">
        <v>1518</v>
      </c>
      <c r="H77" s="329">
        <v>110.2</v>
      </c>
      <c r="I77" s="319"/>
      <c r="J77" s="280"/>
      <c r="K77" s="280"/>
      <c r="L77" s="280"/>
      <c r="M77" s="297"/>
      <c r="N77" s="280"/>
      <c r="O77" s="297"/>
      <c r="P77" s="280"/>
      <c r="Q77" s="280"/>
      <c r="R77" s="280"/>
      <c r="S77" s="280"/>
    </row>
    <row r="78" spans="1:19" ht="14.25" customHeight="1">
      <c r="A78" s="291"/>
      <c r="B78" s="321"/>
      <c r="C78" s="293"/>
      <c r="D78" s="298"/>
      <c r="E78" s="366" t="s">
        <v>2124</v>
      </c>
      <c r="F78" s="311">
        <v>110.2</v>
      </c>
      <c r="G78" s="300"/>
      <c r="H78" s="363"/>
      <c r="J78" s="290"/>
      <c r="K78" s="280"/>
      <c r="L78" s="280"/>
      <c r="M78" s="290"/>
      <c r="N78" s="280"/>
      <c r="O78" s="280"/>
      <c r="P78" s="280"/>
      <c r="Q78" s="280"/>
      <c r="R78" s="280"/>
      <c r="S78" s="280"/>
    </row>
    <row r="79" spans="1:19" ht="14.25" customHeight="1">
      <c r="A79" s="291"/>
      <c r="B79" s="316"/>
      <c r="C79" s="293"/>
      <c r="D79" s="331"/>
      <c r="E79" s="366"/>
      <c r="F79" s="311"/>
      <c r="G79" s="300"/>
      <c r="H79" s="363"/>
      <c r="J79" s="290"/>
      <c r="K79" s="280"/>
      <c r="L79" s="280"/>
      <c r="M79" s="280"/>
      <c r="N79" s="280"/>
      <c r="O79" s="280"/>
      <c r="P79" s="280"/>
      <c r="Q79" s="280"/>
      <c r="R79" s="280"/>
      <c r="S79" s="280"/>
    </row>
    <row r="80" spans="1:19" ht="14.25" customHeight="1">
      <c r="A80" s="291"/>
      <c r="B80" s="316"/>
      <c r="C80" s="293"/>
      <c r="D80" s="331"/>
      <c r="E80" s="366"/>
      <c r="F80" s="311"/>
      <c r="G80" s="300"/>
      <c r="H80" s="363"/>
      <c r="J80" s="290"/>
      <c r="K80" s="280"/>
      <c r="L80" s="280"/>
      <c r="M80" s="290"/>
      <c r="N80" s="280"/>
      <c r="O80" s="280"/>
      <c r="P80" s="280"/>
      <c r="Q80" s="280"/>
      <c r="R80" s="280"/>
      <c r="S80" s="280"/>
    </row>
    <row r="81" spans="1:16" ht="14.25" customHeight="1">
      <c r="A81" s="291">
        <v>11</v>
      </c>
      <c r="B81" s="377"/>
      <c r="C81" s="293" t="s">
        <v>2125</v>
      </c>
      <c r="D81" s="331"/>
      <c r="E81" s="294" t="s">
        <v>2126</v>
      </c>
      <c r="F81" s="378"/>
      <c r="G81" s="295" t="s">
        <v>2072</v>
      </c>
      <c r="H81" s="329">
        <v>51</v>
      </c>
      <c r="I81" s="379"/>
      <c r="J81" s="280"/>
      <c r="K81" s="280"/>
      <c r="L81" s="280"/>
      <c r="M81" s="297"/>
      <c r="N81" s="280"/>
      <c r="O81" s="297"/>
      <c r="P81" s="280"/>
    </row>
    <row r="82" spans="1:16" ht="14.25" customHeight="1">
      <c r="A82" s="380"/>
      <c r="B82" s="381"/>
      <c r="C82" s="382"/>
      <c r="D82" s="383"/>
      <c r="E82" s="299" t="s">
        <v>2127</v>
      </c>
      <c r="F82" s="384"/>
      <c r="G82" s="300" t="s">
        <v>2072</v>
      </c>
      <c r="H82" s="363">
        <v>51</v>
      </c>
      <c r="I82" s="385"/>
      <c r="J82" s="280"/>
      <c r="K82" s="280"/>
      <c r="L82" s="280"/>
      <c r="M82" s="280"/>
      <c r="N82" s="280"/>
      <c r="O82" s="280"/>
      <c r="P82" s="280"/>
    </row>
    <row r="83" spans="1:16" ht="14.25" customHeight="1">
      <c r="A83" s="386"/>
      <c r="B83" s="381"/>
      <c r="C83" s="382"/>
      <c r="D83" s="298" t="s">
        <v>2128</v>
      </c>
      <c r="E83" s="302" t="s">
        <v>2129</v>
      </c>
      <c r="F83" s="328">
        <v>43</v>
      </c>
      <c r="G83" s="300"/>
      <c r="H83" s="363"/>
      <c r="I83" s="385"/>
      <c r="J83" s="280"/>
      <c r="K83" s="308"/>
      <c r="L83" s="280"/>
      <c r="M83" s="280"/>
      <c r="N83" s="280"/>
      <c r="O83" s="280"/>
      <c r="P83" s="280"/>
    </row>
    <row r="84" spans="1:16" ht="14.25" customHeight="1">
      <c r="A84" s="386"/>
      <c r="B84" s="381"/>
      <c r="C84" s="382"/>
      <c r="D84" s="298"/>
      <c r="E84" s="302" t="s">
        <v>2130</v>
      </c>
      <c r="F84" s="328">
        <v>8</v>
      </c>
      <c r="G84" s="387"/>
      <c r="H84" s="363"/>
      <c r="I84" s="385"/>
      <c r="J84" s="280"/>
      <c r="K84" s="308"/>
      <c r="L84" s="280"/>
      <c r="M84" s="280"/>
      <c r="N84" s="280"/>
      <c r="O84" s="280"/>
      <c r="P84" s="280"/>
    </row>
    <row r="85" spans="1:16" ht="14.25" customHeight="1">
      <c r="A85" s="386"/>
      <c r="B85" s="381"/>
      <c r="C85" s="382"/>
      <c r="D85" s="388"/>
      <c r="E85" s="366" t="s">
        <v>2067</v>
      </c>
      <c r="F85" s="311">
        <f>SUM(F83:F84)</f>
        <v>51</v>
      </c>
      <c r="G85" s="387"/>
      <c r="H85" s="363"/>
      <c r="I85" s="385"/>
      <c r="J85" s="280"/>
      <c r="K85" s="280"/>
      <c r="L85" s="280"/>
      <c r="M85" s="311"/>
      <c r="N85" s="280"/>
      <c r="O85" s="280"/>
      <c r="P85" s="280"/>
    </row>
    <row r="86" spans="1:16" ht="14.25" customHeight="1">
      <c r="A86" s="386"/>
      <c r="B86" s="381"/>
      <c r="C86" s="382"/>
      <c r="D86" s="388"/>
      <c r="E86" s="366"/>
      <c r="F86" s="311"/>
      <c r="G86" s="387"/>
      <c r="H86" s="363"/>
    </row>
    <row r="87" spans="1:16" ht="14.25" customHeight="1">
      <c r="A87" s="291">
        <f>MAX(A$1:A84)+1</f>
        <v>12</v>
      </c>
      <c r="B87" s="381"/>
      <c r="C87" s="293" t="s">
        <v>2131</v>
      </c>
      <c r="D87" s="388"/>
      <c r="E87" s="294" t="s">
        <v>2132</v>
      </c>
      <c r="F87" s="389"/>
      <c r="G87" s="295" t="s">
        <v>2072</v>
      </c>
      <c r="H87" s="329">
        <v>147</v>
      </c>
      <c r="I87" s="319"/>
      <c r="J87" s="280"/>
      <c r="K87" s="280"/>
      <c r="L87" s="280"/>
      <c r="M87" s="297"/>
      <c r="N87" s="280"/>
      <c r="O87" s="297"/>
    </row>
    <row r="88" spans="1:16" ht="14.25" customHeight="1">
      <c r="A88" s="386"/>
      <c r="B88" s="381"/>
      <c r="C88" s="382"/>
      <c r="D88" s="388"/>
      <c r="E88" s="299" t="s">
        <v>2133</v>
      </c>
      <c r="F88" s="389"/>
      <c r="G88" s="300" t="s">
        <v>2072</v>
      </c>
      <c r="H88" s="363">
        <v>147</v>
      </c>
    </row>
    <row r="89" spans="1:16" ht="31.5" customHeight="1">
      <c r="A89" s="386"/>
      <c r="B89" s="381"/>
      <c r="C89" s="382"/>
      <c r="D89" s="298" t="s">
        <v>2134</v>
      </c>
      <c r="E89" s="302" t="s">
        <v>2135</v>
      </c>
      <c r="F89" s="389"/>
      <c r="G89" s="300"/>
      <c r="H89" s="363"/>
      <c r="J89" s="280"/>
      <c r="K89" s="308"/>
      <c r="L89" s="280"/>
      <c r="M89" s="280"/>
    </row>
    <row r="90" spans="1:16" ht="14.25" customHeight="1">
      <c r="A90" s="386"/>
      <c r="B90" s="381"/>
      <c r="C90" s="382"/>
      <c r="D90" s="298"/>
      <c r="E90" s="390" t="s">
        <v>2136</v>
      </c>
      <c r="F90" s="328">
        <v>48</v>
      </c>
      <c r="G90" s="300"/>
      <c r="H90" s="363"/>
      <c r="J90" s="280"/>
      <c r="K90" s="308"/>
      <c r="L90" s="280"/>
      <c r="M90" s="280"/>
    </row>
    <row r="91" spans="1:16" ht="28.5" customHeight="1">
      <c r="A91" s="386"/>
      <c r="B91" s="381"/>
      <c r="C91" s="382"/>
      <c r="D91" s="298"/>
      <c r="E91" s="302" t="s">
        <v>2137</v>
      </c>
      <c r="F91" s="311"/>
      <c r="G91" s="300"/>
      <c r="H91" s="363"/>
    </row>
    <row r="92" spans="1:16" ht="16.5" customHeight="1">
      <c r="A92" s="391"/>
      <c r="B92" s="381"/>
      <c r="C92" s="392"/>
      <c r="D92" s="298"/>
      <c r="E92" s="390" t="s">
        <v>2136</v>
      </c>
      <c r="F92" s="328">
        <v>48</v>
      </c>
      <c r="G92" s="295"/>
      <c r="H92" s="393"/>
      <c r="J92" s="280"/>
      <c r="K92" s="308"/>
      <c r="L92" s="394"/>
      <c r="M92" s="280"/>
    </row>
    <row r="93" spans="1:16" ht="41.25" customHeight="1">
      <c r="A93" s="395"/>
      <c r="B93" s="381"/>
      <c r="C93" s="392"/>
      <c r="D93" s="383"/>
      <c r="E93" s="302" t="s">
        <v>2138</v>
      </c>
      <c r="F93" s="328"/>
      <c r="G93" s="295"/>
      <c r="H93" s="393"/>
    </row>
    <row r="94" spans="1:16" ht="15" customHeight="1">
      <c r="A94" s="395"/>
      <c r="B94" s="381"/>
      <c r="C94" s="392"/>
      <c r="D94" s="383"/>
      <c r="E94" s="390" t="s">
        <v>2136</v>
      </c>
      <c r="F94" s="328">
        <v>1</v>
      </c>
      <c r="G94" s="295"/>
      <c r="H94" s="393"/>
      <c r="J94" s="280"/>
      <c r="K94" s="308"/>
      <c r="L94" s="280"/>
      <c r="M94" s="280"/>
    </row>
    <row r="95" spans="1:16" ht="13.5" customHeight="1">
      <c r="A95" s="395"/>
      <c r="B95" s="381"/>
      <c r="C95" s="392"/>
      <c r="D95" s="383"/>
      <c r="E95" s="390" t="s">
        <v>2139</v>
      </c>
      <c r="F95" s="328">
        <v>1</v>
      </c>
      <c r="G95" s="295"/>
      <c r="H95" s="393"/>
      <c r="J95" s="280"/>
      <c r="K95" s="308"/>
      <c r="L95" s="280"/>
      <c r="M95" s="280"/>
    </row>
    <row r="96" spans="1:16" ht="13.5" customHeight="1">
      <c r="A96" s="395"/>
      <c r="B96" s="381"/>
      <c r="C96" s="392"/>
      <c r="D96" s="383"/>
      <c r="E96" s="390" t="s">
        <v>2140</v>
      </c>
      <c r="F96" s="328">
        <v>1</v>
      </c>
      <c r="G96" s="295"/>
      <c r="H96" s="393"/>
      <c r="J96" s="280"/>
      <c r="K96" s="308"/>
      <c r="L96" s="280"/>
      <c r="M96" s="280"/>
    </row>
    <row r="97" spans="1:15" ht="27.75" customHeight="1">
      <c r="A97" s="395"/>
      <c r="B97" s="381"/>
      <c r="C97" s="392"/>
      <c r="D97" s="383"/>
      <c r="E97" s="302" t="s">
        <v>2141</v>
      </c>
      <c r="F97" s="311"/>
      <c r="G97" s="295"/>
      <c r="H97" s="393"/>
    </row>
    <row r="98" spans="1:15" ht="14.25" customHeight="1">
      <c r="A98" s="386"/>
      <c r="B98" s="381"/>
      <c r="C98" s="392"/>
      <c r="D98" s="383"/>
      <c r="E98" s="390" t="s">
        <v>2136</v>
      </c>
      <c r="F98" s="328">
        <v>48</v>
      </c>
      <c r="G98" s="396"/>
      <c r="H98" s="397"/>
      <c r="J98" s="280"/>
      <c r="K98" s="308"/>
      <c r="L98" s="280"/>
      <c r="M98" s="280"/>
    </row>
    <row r="99" spans="1:15" ht="13.5" customHeight="1">
      <c r="A99" s="386"/>
      <c r="B99" s="381"/>
      <c r="C99" s="392"/>
      <c r="D99" s="365"/>
      <c r="E99" s="366" t="s">
        <v>2067</v>
      </c>
      <c r="F99" s="311">
        <f>SUM(F90:F98)</f>
        <v>147</v>
      </c>
      <c r="G99" s="396"/>
      <c r="H99" s="397"/>
      <c r="J99" s="280"/>
      <c r="K99" s="280"/>
      <c r="L99" s="280"/>
      <c r="M99" s="311"/>
    </row>
    <row r="100" spans="1:15" ht="13.5" customHeight="1">
      <c r="A100" s="386"/>
      <c r="B100" s="381"/>
      <c r="C100" s="392"/>
      <c r="D100" s="365"/>
      <c r="E100" s="366"/>
      <c r="F100" s="311"/>
      <c r="G100" s="396"/>
      <c r="H100" s="397"/>
    </row>
    <row r="101" spans="1:15" ht="13.5" customHeight="1">
      <c r="A101" s="291">
        <f>MAX(A$1:A98)+1</f>
        <v>13</v>
      </c>
      <c r="B101" s="381"/>
      <c r="C101" s="398" t="s">
        <v>2142</v>
      </c>
      <c r="D101" s="365"/>
      <c r="E101" s="284" t="s">
        <v>2143</v>
      </c>
      <c r="F101" s="311"/>
      <c r="G101" s="295" t="s">
        <v>2072</v>
      </c>
      <c r="H101" s="399">
        <v>1</v>
      </c>
      <c r="I101" s="350"/>
      <c r="J101" s="352"/>
      <c r="K101" s="352"/>
      <c r="L101" s="352"/>
      <c r="M101" s="351"/>
      <c r="N101" s="352"/>
      <c r="O101" s="351"/>
    </row>
    <row r="102" spans="1:15" ht="13.5" customHeight="1">
      <c r="A102" s="386"/>
      <c r="B102" s="381"/>
      <c r="C102" s="382"/>
      <c r="D102" s="365"/>
      <c r="E102" s="299" t="s">
        <v>2144</v>
      </c>
      <c r="F102" s="400"/>
      <c r="G102" s="300" t="s">
        <v>2072</v>
      </c>
      <c r="H102" s="363">
        <v>1</v>
      </c>
    </row>
    <row r="103" spans="1:15" ht="13.5" customHeight="1">
      <c r="A103" s="386"/>
      <c r="B103" s="381"/>
      <c r="C103" s="382"/>
      <c r="D103" s="298" t="s">
        <v>2145</v>
      </c>
      <c r="E103" s="302" t="s">
        <v>2146</v>
      </c>
      <c r="F103" s="400"/>
      <c r="G103" s="300"/>
      <c r="H103" s="363"/>
      <c r="J103" s="280"/>
      <c r="K103" s="308"/>
      <c r="L103" s="280"/>
      <c r="M103" s="280"/>
    </row>
    <row r="104" spans="1:15" ht="13.5" customHeight="1">
      <c r="A104" s="391"/>
      <c r="B104" s="377"/>
      <c r="C104" s="392"/>
      <c r="D104" s="298"/>
      <c r="E104" s="390" t="s">
        <v>2147</v>
      </c>
      <c r="F104" s="328">
        <v>1</v>
      </c>
      <c r="G104" s="295"/>
      <c r="H104" s="329"/>
    </row>
    <row r="105" spans="1:15" ht="13.5" customHeight="1">
      <c r="A105" s="395"/>
      <c r="B105" s="377"/>
      <c r="C105" s="392"/>
      <c r="D105" s="383"/>
      <c r="E105" s="366" t="s">
        <v>2067</v>
      </c>
      <c r="F105" s="311">
        <f>SUM(F102:F104)</f>
        <v>1</v>
      </c>
      <c r="G105" s="295"/>
      <c r="H105" s="329"/>
    </row>
    <row r="106" spans="1:15" ht="13.5" customHeight="1">
      <c r="A106" s="386"/>
      <c r="B106" s="381"/>
      <c r="C106" s="382"/>
      <c r="D106" s="383"/>
      <c r="E106" s="366"/>
      <c r="F106" s="311"/>
      <c r="G106" s="300"/>
      <c r="H106" s="370"/>
    </row>
    <row r="107" spans="1:15" ht="13.5" customHeight="1">
      <c r="A107" s="291">
        <f>MAX(A$1:A104)+1</f>
        <v>14</v>
      </c>
      <c r="B107" s="381"/>
      <c r="C107" s="293" t="s">
        <v>2148</v>
      </c>
      <c r="D107" s="298"/>
      <c r="E107" s="294" t="s">
        <v>2149</v>
      </c>
      <c r="F107" s="400"/>
      <c r="G107" s="295" t="s">
        <v>572</v>
      </c>
      <c r="H107" s="329">
        <v>28</v>
      </c>
      <c r="I107" s="319"/>
      <c r="J107" s="280"/>
      <c r="K107" s="280"/>
      <c r="L107" s="280"/>
      <c r="M107" s="297"/>
      <c r="N107" s="280"/>
      <c r="O107" s="297"/>
    </row>
    <row r="108" spans="1:15" ht="13.5" customHeight="1">
      <c r="A108" s="386"/>
      <c r="B108" s="381"/>
      <c r="C108" s="382"/>
      <c r="D108" s="365"/>
      <c r="E108" s="302" t="s">
        <v>2150</v>
      </c>
      <c r="F108" s="389"/>
      <c r="G108" s="387"/>
      <c r="H108" s="363"/>
      <c r="I108" s="369"/>
      <c r="J108" s="280"/>
      <c r="K108" s="280"/>
      <c r="L108" s="280"/>
      <c r="M108" s="280"/>
      <c r="N108" s="280"/>
      <c r="O108" s="280"/>
    </row>
    <row r="109" spans="1:15" ht="13.5" customHeight="1">
      <c r="A109" s="386"/>
      <c r="B109" s="381"/>
      <c r="C109" s="382"/>
      <c r="D109" s="388"/>
      <c r="E109" s="366" t="s">
        <v>2136</v>
      </c>
      <c r="F109" s="328">
        <v>28</v>
      </c>
      <c r="G109" s="300"/>
      <c r="H109" s="370"/>
      <c r="I109" s="369"/>
      <c r="J109" s="280"/>
      <c r="K109" s="308"/>
      <c r="L109" s="280"/>
      <c r="M109" s="280"/>
      <c r="N109" s="280"/>
      <c r="O109" s="280"/>
    </row>
    <row r="110" spans="1:15" ht="13.5" customHeight="1">
      <c r="A110" s="386"/>
      <c r="B110" s="381"/>
      <c r="C110" s="382"/>
      <c r="D110" s="365"/>
      <c r="E110" s="366" t="s">
        <v>2067</v>
      </c>
      <c r="F110" s="311">
        <f>SUM(F109:F109)</f>
        <v>28</v>
      </c>
      <c r="G110" s="300"/>
      <c r="H110" s="370"/>
    </row>
    <row r="111" spans="1:15" ht="13.5" customHeight="1">
      <c r="A111" s="386"/>
      <c r="B111" s="381"/>
      <c r="C111" s="382"/>
      <c r="D111" s="365"/>
      <c r="E111" s="366"/>
      <c r="F111" s="311"/>
      <c r="G111" s="300"/>
      <c r="H111" s="370"/>
    </row>
    <row r="112" spans="1:15" ht="13.5" customHeight="1">
      <c r="A112" s="291">
        <f>MAX(A$1:A108)+1</f>
        <v>15</v>
      </c>
      <c r="B112" s="381"/>
      <c r="C112" s="293" t="s">
        <v>2151</v>
      </c>
      <c r="D112" s="365"/>
      <c r="E112" s="294" t="s">
        <v>2152</v>
      </c>
      <c r="F112" s="384"/>
      <c r="G112" s="295" t="s">
        <v>572</v>
      </c>
      <c r="H112" s="329">
        <v>9</v>
      </c>
      <c r="I112" s="319"/>
      <c r="J112" s="280"/>
      <c r="K112" s="280"/>
      <c r="L112" s="280"/>
      <c r="M112" s="297"/>
      <c r="N112" s="280"/>
      <c r="O112" s="297"/>
    </row>
    <row r="113" spans="1:15" ht="13.5" customHeight="1">
      <c r="A113" s="291"/>
      <c r="B113" s="381"/>
      <c r="C113" s="382"/>
      <c r="D113" s="365"/>
      <c r="E113" s="299" t="s">
        <v>2153</v>
      </c>
      <c r="F113" s="323"/>
      <c r="G113" s="300" t="s">
        <v>572</v>
      </c>
      <c r="H113" s="363">
        <v>9</v>
      </c>
      <c r="I113" s="369"/>
      <c r="J113" s="280"/>
      <c r="K113" s="280"/>
      <c r="L113" s="280"/>
      <c r="M113" s="280"/>
      <c r="N113" s="280"/>
      <c r="O113" s="280"/>
    </row>
    <row r="114" spans="1:15" ht="13.5" customHeight="1">
      <c r="A114" s="291"/>
      <c r="B114" s="381"/>
      <c r="C114" s="382"/>
      <c r="D114" s="298" t="s">
        <v>2154</v>
      </c>
      <c r="E114" s="302" t="s">
        <v>2155</v>
      </c>
      <c r="F114" s="384"/>
      <c r="G114" s="401"/>
      <c r="H114" s="397"/>
      <c r="I114" s="369"/>
      <c r="J114" s="280"/>
      <c r="K114" s="280"/>
      <c r="L114" s="280"/>
      <c r="M114" s="280"/>
      <c r="N114" s="280"/>
      <c r="O114" s="280"/>
    </row>
    <row r="115" spans="1:15" ht="13.5" customHeight="1">
      <c r="A115" s="391"/>
      <c r="B115" s="377"/>
      <c r="C115" s="392"/>
      <c r="D115" s="365"/>
      <c r="E115" s="366" t="s">
        <v>2136</v>
      </c>
      <c r="F115" s="328">
        <v>2</v>
      </c>
      <c r="G115" s="295"/>
      <c r="H115" s="329"/>
      <c r="I115" s="369"/>
      <c r="J115" s="280"/>
      <c r="K115" s="308"/>
      <c r="L115" s="280"/>
      <c r="M115" s="280"/>
      <c r="N115" s="280"/>
      <c r="O115" s="280"/>
    </row>
    <row r="116" spans="1:15" ht="13.5" customHeight="1">
      <c r="A116" s="380"/>
      <c r="B116" s="381"/>
      <c r="C116" s="382"/>
      <c r="D116" s="383"/>
      <c r="E116" s="366" t="s">
        <v>2139</v>
      </c>
      <c r="F116" s="328">
        <v>1</v>
      </c>
      <c r="G116" s="300"/>
      <c r="H116" s="370"/>
      <c r="I116" s="369"/>
      <c r="J116" s="280"/>
      <c r="K116" s="308"/>
      <c r="L116" s="280"/>
      <c r="M116" s="280"/>
      <c r="N116" s="280"/>
      <c r="O116" s="280"/>
    </row>
    <row r="117" spans="1:15" ht="13.5" customHeight="1">
      <c r="A117" s="380"/>
      <c r="B117" s="381"/>
      <c r="C117" s="382"/>
      <c r="D117" s="365"/>
      <c r="E117" s="366" t="s">
        <v>2140</v>
      </c>
      <c r="F117" s="328">
        <v>4</v>
      </c>
      <c r="G117" s="300"/>
      <c r="H117" s="363"/>
      <c r="I117" s="369"/>
      <c r="J117" s="280"/>
      <c r="K117" s="308"/>
      <c r="L117" s="280"/>
      <c r="M117" s="280"/>
      <c r="N117" s="280"/>
      <c r="O117" s="280"/>
    </row>
    <row r="118" spans="1:15" ht="13.5" customHeight="1">
      <c r="A118" s="380"/>
      <c r="B118" s="381"/>
      <c r="C118" s="382"/>
      <c r="D118" s="365"/>
      <c r="E118" s="366" t="s">
        <v>2156</v>
      </c>
      <c r="F118" s="328">
        <v>2</v>
      </c>
      <c r="G118" s="300"/>
      <c r="H118" s="363"/>
      <c r="I118" s="369"/>
      <c r="J118" s="280"/>
      <c r="K118" s="308"/>
      <c r="L118" s="280"/>
      <c r="M118" s="280"/>
      <c r="N118" s="280"/>
      <c r="O118" s="280"/>
    </row>
    <row r="119" spans="1:15" ht="13.5" customHeight="1">
      <c r="A119" s="380"/>
      <c r="B119" s="381"/>
      <c r="C119" s="382"/>
      <c r="D119" s="365"/>
      <c r="E119" s="366" t="s">
        <v>2067</v>
      </c>
      <c r="F119" s="311">
        <f>SUM(F115:F118)</f>
        <v>9</v>
      </c>
      <c r="G119" s="300"/>
      <c r="H119" s="370"/>
      <c r="I119" s="369"/>
      <c r="J119" s="280"/>
      <c r="K119" s="280"/>
      <c r="L119" s="280"/>
      <c r="M119" s="311"/>
      <c r="N119" s="280"/>
      <c r="O119" s="280"/>
    </row>
    <row r="120" spans="1:15" ht="13.5" customHeight="1">
      <c r="A120" s="386"/>
      <c r="B120" s="381"/>
      <c r="C120" s="382"/>
      <c r="D120" s="365"/>
      <c r="E120" s="366"/>
      <c r="F120" s="311"/>
      <c r="G120" s="300"/>
      <c r="H120" s="370"/>
    </row>
    <row r="121" spans="1:15" ht="13.5" customHeight="1">
      <c r="A121" s="291">
        <f>MAX(A$1:A120)+1</f>
        <v>16</v>
      </c>
      <c r="B121" s="402"/>
      <c r="C121" s="293" t="s">
        <v>2157</v>
      </c>
      <c r="D121" s="365"/>
      <c r="E121" s="294" t="s">
        <v>2158</v>
      </c>
      <c r="F121" s="328"/>
      <c r="G121" s="295" t="s">
        <v>572</v>
      </c>
      <c r="H121" s="329">
        <v>4</v>
      </c>
      <c r="I121" s="319"/>
      <c r="J121" s="280"/>
      <c r="K121" s="280"/>
      <c r="L121" s="280"/>
      <c r="M121" s="297"/>
      <c r="N121" s="280"/>
      <c r="O121" s="297"/>
    </row>
    <row r="122" spans="1:15" ht="13.5" customHeight="1">
      <c r="A122" s="291"/>
      <c r="B122" s="402"/>
      <c r="C122" s="293"/>
      <c r="D122" s="403"/>
      <c r="E122" s="341" t="s">
        <v>2159</v>
      </c>
      <c r="F122" s="341"/>
      <c r="G122" s="286" t="s">
        <v>572</v>
      </c>
      <c r="H122" s="363">
        <v>4</v>
      </c>
      <c r="I122" s="369"/>
      <c r="J122" s="280"/>
      <c r="K122" s="308"/>
      <c r="L122" s="280"/>
      <c r="M122" s="280"/>
      <c r="N122" s="280"/>
      <c r="O122" s="280"/>
    </row>
    <row r="123" spans="1:15" ht="13.5" customHeight="1">
      <c r="A123" s="291"/>
      <c r="B123" s="402"/>
      <c r="C123" s="293"/>
      <c r="D123" s="340" t="s">
        <v>2160</v>
      </c>
      <c r="E123" s="302" t="s">
        <v>2161</v>
      </c>
      <c r="F123" s="328">
        <v>4</v>
      </c>
      <c r="G123" s="286"/>
      <c r="H123" s="363"/>
    </row>
    <row r="124" spans="1:15" ht="28.5" customHeight="1">
      <c r="A124" s="291"/>
      <c r="B124" s="402"/>
      <c r="C124" s="293"/>
      <c r="D124" s="340"/>
      <c r="E124" s="302" t="s">
        <v>2162</v>
      </c>
      <c r="F124" s="328"/>
      <c r="G124" s="286"/>
      <c r="H124" s="363"/>
    </row>
    <row r="125" spans="1:15" ht="13.5" customHeight="1">
      <c r="A125" s="291"/>
      <c r="B125" s="325"/>
      <c r="C125" s="293"/>
      <c r="D125" s="340"/>
      <c r="E125" s="366"/>
      <c r="F125" s="328"/>
      <c r="G125" s="295"/>
      <c r="H125" s="329"/>
    </row>
    <row r="126" spans="1:15" ht="13.5" customHeight="1">
      <c r="A126" s="291">
        <f>MAX(A$1:A123)+1</f>
        <v>17</v>
      </c>
      <c r="B126" s="325"/>
      <c r="C126" s="293" t="s">
        <v>2163</v>
      </c>
      <c r="D126" s="327"/>
      <c r="E126" s="294" t="s">
        <v>2164</v>
      </c>
      <c r="F126" s="328"/>
      <c r="G126" s="295" t="s">
        <v>572</v>
      </c>
      <c r="H126" s="329">
        <v>50</v>
      </c>
      <c r="I126" s="319"/>
      <c r="J126" s="280"/>
      <c r="K126" s="280"/>
      <c r="L126" s="280"/>
      <c r="M126" s="297"/>
      <c r="N126" s="280"/>
      <c r="O126" s="297"/>
    </row>
    <row r="127" spans="1:15" ht="13.5" customHeight="1">
      <c r="A127" s="320"/>
      <c r="B127" s="321"/>
      <c r="C127" s="322"/>
      <c r="D127" s="327"/>
      <c r="E127" s="299" t="s">
        <v>2165</v>
      </c>
      <c r="F127" s="328"/>
      <c r="G127" s="300" t="s">
        <v>572</v>
      </c>
      <c r="H127" s="363">
        <v>50</v>
      </c>
    </row>
    <row r="128" spans="1:15" ht="66" customHeight="1">
      <c r="A128" s="386"/>
      <c r="B128" s="381"/>
      <c r="C128" s="392"/>
      <c r="D128" s="298" t="s">
        <v>2166</v>
      </c>
      <c r="E128" s="302" t="s">
        <v>2167</v>
      </c>
      <c r="F128" s="328"/>
      <c r="G128" s="300"/>
      <c r="H128" s="363"/>
    </row>
    <row r="129" spans="1:13" ht="13.5" customHeight="1">
      <c r="A129" s="386"/>
      <c r="B129" s="381"/>
      <c r="C129" s="392"/>
      <c r="D129" s="365"/>
      <c r="E129" s="390" t="s">
        <v>2168</v>
      </c>
      <c r="F129" s="328"/>
      <c r="G129" s="300"/>
      <c r="H129" s="363"/>
      <c r="K129" s="308"/>
      <c r="M129" s="308"/>
    </row>
    <row r="130" spans="1:13" ht="13.5" customHeight="1">
      <c r="A130" s="386"/>
      <c r="B130" s="381"/>
      <c r="C130" s="392"/>
      <c r="D130" s="365"/>
      <c r="E130" s="390" t="s">
        <v>2169</v>
      </c>
      <c r="F130" s="404"/>
      <c r="G130" s="300"/>
      <c r="H130" s="363"/>
      <c r="K130" s="308"/>
      <c r="M130" s="308"/>
    </row>
    <row r="131" spans="1:13" ht="13.5" customHeight="1">
      <c r="A131" s="386"/>
      <c r="B131" s="381"/>
      <c r="C131" s="392"/>
      <c r="D131" s="365"/>
      <c r="E131" s="390" t="s">
        <v>2170</v>
      </c>
      <c r="F131" s="328">
        <v>4</v>
      </c>
      <c r="G131" s="300"/>
      <c r="H131" s="363"/>
      <c r="J131" s="280"/>
      <c r="K131" s="308"/>
      <c r="L131" s="280"/>
      <c r="M131" s="280"/>
    </row>
    <row r="132" spans="1:13" ht="13.5" customHeight="1">
      <c r="A132" s="386"/>
      <c r="B132" s="381"/>
      <c r="C132" s="392"/>
      <c r="D132" s="365"/>
      <c r="E132" s="390" t="s">
        <v>2171</v>
      </c>
      <c r="F132" s="328">
        <v>1</v>
      </c>
      <c r="G132" s="300"/>
      <c r="H132" s="363"/>
      <c r="J132" s="280"/>
      <c r="K132" s="308"/>
      <c r="L132" s="280"/>
      <c r="M132" s="280"/>
    </row>
    <row r="133" spans="1:13" ht="13.5" customHeight="1">
      <c r="A133" s="386"/>
      <c r="B133" s="381"/>
      <c r="C133" s="392"/>
      <c r="D133" s="365"/>
      <c r="E133" s="390" t="s">
        <v>2172</v>
      </c>
      <c r="F133" s="328">
        <v>17</v>
      </c>
      <c r="G133" s="300"/>
      <c r="H133" s="363"/>
      <c r="J133" s="280"/>
      <c r="K133" s="308"/>
      <c r="L133" s="280"/>
      <c r="M133" s="280"/>
    </row>
    <row r="134" spans="1:13" ht="13.5" customHeight="1">
      <c r="A134" s="386"/>
      <c r="B134" s="381"/>
      <c r="C134" s="392"/>
      <c r="D134" s="365"/>
      <c r="E134" s="390" t="s">
        <v>2173</v>
      </c>
      <c r="F134" s="328">
        <v>11</v>
      </c>
      <c r="G134" s="300"/>
      <c r="H134" s="363"/>
      <c r="J134" s="280"/>
      <c r="K134" s="308"/>
      <c r="L134" s="280"/>
      <c r="M134" s="280"/>
    </row>
    <row r="135" spans="1:13" ht="13.5" customHeight="1">
      <c r="A135" s="386"/>
      <c r="B135" s="381"/>
      <c r="C135" s="392"/>
      <c r="D135" s="365"/>
      <c r="E135" s="390" t="s">
        <v>2174</v>
      </c>
      <c r="F135" s="328">
        <v>5</v>
      </c>
      <c r="G135" s="300"/>
      <c r="H135" s="363"/>
      <c r="J135" s="280"/>
      <c r="K135" s="308"/>
      <c r="L135" s="280"/>
      <c r="M135" s="280"/>
    </row>
    <row r="136" spans="1:13" ht="13.5" customHeight="1">
      <c r="A136" s="386"/>
      <c r="B136" s="381"/>
      <c r="C136" s="392"/>
      <c r="D136" s="365"/>
      <c r="E136" s="390" t="s">
        <v>2175</v>
      </c>
      <c r="F136" s="328">
        <v>5</v>
      </c>
      <c r="G136" s="300"/>
      <c r="H136" s="363"/>
      <c r="J136" s="280"/>
      <c r="K136" s="308"/>
      <c r="L136" s="280"/>
      <c r="M136" s="280"/>
    </row>
    <row r="137" spans="1:13" ht="13.5" customHeight="1">
      <c r="A137" s="386"/>
      <c r="B137" s="381"/>
      <c r="C137" s="392"/>
      <c r="D137" s="365"/>
      <c r="E137" s="390" t="s">
        <v>2176</v>
      </c>
      <c r="F137" s="328">
        <v>2</v>
      </c>
      <c r="G137" s="300"/>
      <c r="H137" s="363"/>
      <c r="J137" s="280"/>
      <c r="K137" s="308"/>
      <c r="L137" s="280"/>
      <c r="M137" s="280"/>
    </row>
    <row r="138" spans="1:13" ht="13.5" customHeight="1">
      <c r="A138" s="386"/>
      <c r="B138" s="381"/>
      <c r="C138" s="392"/>
      <c r="D138" s="365"/>
      <c r="E138" s="390" t="s">
        <v>2177</v>
      </c>
      <c r="F138" s="328">
        <v>2</v>
      </c>
      <c r="G138" s="300"/>
      <c r="H138" s="363"/>
      <c r="J138" s="280"/>
      <c r="K138" s="308"/>
      <c r="L138" s="280"/>
      <c r="M138" s="280"/>
    </row>
    <row r="139" spans="1:13" ht="13.5" customHeight="1">
      <c r="A139" s="386"/>
      <c r="B139" s="381"/>
      <c r="C139" s="392"/>
      <c r="D139" s="365"/>
      <c r="E139" s="390" t="s">
        <v>2178</v>
      </c>
      <c r="F139" s="404"/>
      <c r="G139" s="300"/>
      <c r="H139" s="363"/>
      <c r="J139" s="280"/>
    </row>
    <row r="140" spans="1:13" ht="13.5" customHeight="1">
      <c r="A140" s="386"/>
      <c r="B140" s="381"/>
      <c r="C140" s="392"/>
      <c r="D140" s="365"/>
      <c r="E140" s="390" t="s">
        <v>2179</v>
      </c>
      <c r="F140" s="328">
        <v>2</v>
      </c>
      <c r="G140" s="300"/>
      <c r="H140" s="363"/>
      <c r="J140" s="280"/>
      <c r="K140" s="308"/>
      <c r="L140" s="280"/>
      <c r="M140" s="280"/>
    </row>
    <row r="141" spans="1:13" ht="13.5" customHeight="1">
      <c r="A141" s="386"/>
      <c r="B141" s="381"/>
      <c r="C141" s="392"/>
      <c r="D141" s="365"/>
      <c r="E141" s="390" t="s">
        <v>2180</v>
      </c>
      <c r="F141" s="404"/>
      <c r="G141" s="300"/>
      <c r="H141" s="363"/>
    </row>
    <row r="142" spans="1:13" ht="13.5" customHeight="1">
      <c r="A142" s="386"/>
      <c r="B142" s="381"/>
      <c r="C142" s="392"/>
      <c r="D142" s="365"/>
      <c r="E142" s="390" t="s">
        <v>2181</v>
      </c>
      <c r="F142" s="328">
        <v>1</v>
      </c>
      <c r="G142" s="300"/>
      <c r="H142" s="363"/>
      <c r="J142" s="280"/>
      <c r="K142" s="308"/>
      <c r="L142" s="280"/>
      <c r="M142" s="280"/>
    </row>
    <row r="143" spans="1:13" ht="13.5" customHeight="1">
      <c r="A143" s="386"/>
      <c r="B143" s="381"/>
      <c r="C143" s="392"/>
      <c r="D143" s="365"/>
      <c r="E143" s="390" t="s">
        <v>2067</v>
      </c>
      <c r="F143" s="311">
        <f>SUM(F131:F142)</f>
        <v>50</v>
      </c>
      <c r="G143" s="300"/>
      <c r="H143" s="363"/>
      <c r="J143" s="311"/>
      <c r="K143" s="311"/>
      <c r="L143" s="311"/>
      <c r="M143" s="311"/>
    </row>
    <row r="144" spans="1:13" ht="13.5" customHeight="1">
      <c r="A144" s="386"/>
      <c r="B144" s="381"/>
      <c r="C144" s="392"/>
      <c r="D144" s="365"/>
      <c r="E144" s="390"/>
      <c r="F144" s="311"/>
      <c r="G144" s="300"/>
      <c r="H144" s="363"/>
    </row>
    <row r="145" spans="1:15" ht="13.5" customHeight="1">
      <c r="A145" s="291">
        <f>MAX(A$1:A142)+1</f>
        <v>18</v>
      </c>
      <c r="B145" s="321"/>
      <c r="C145" s="293" t="s">
        <v>2182</v>
      </c>
      <c r="D145" s="365"/>
      <c r="E145" s="294" t="s">
        <v>2183</v>
      </c>
      <c r="F145" s="311"/>
      <c r="G145" s="295" t="s">
        <v>572</v>
      </c>
      <c r="H145" s="329">
        <v>6</v>
      </c>
      <c r="I145" s="319"/>
      <c r="J145" s="280"/>
      <c r="K145" s="280"/>
      <c r="L145" s="280"/>
      <c r="M145" s="297"/>
      <c r="N145" s="280"/>
      <c r="O145" s="297"/>
    </row>
    <row r="146" spans="1:15" ht="27" customHeight="1">
      <c r="A146" s="386"/>
      <c r="B146" s="381"/>
      <c r="C146" s="382"/>
      <c r="D146" s="298"/>
      <c r="E146" s="302" t="s">
        <v>2184</v>
      </c>
      <c r="F146" s="311"/>
      <c r="G146" s="401"/>
      <c r="H146" s="363"/>
    </row>
    <row r="147" spans="1:15" ht="13.5" customHeight="1">
      <c r="A147" s="386"/>
      <c r="B147" s="381"/>
      <c r="C147" s="382"/>
      <c r="D147" s="405"/>
      <c r="E147" s="390" t="s">
        <v>2185</v>
      </c>
      <c r="F147" s="328">
        <v>5</v>
      </c>
      <c r="G147" s="401"/>
      <c r="H147" s="363"/>
      <c r="J147" s="280"/>
      <c r="K147" s="308"/>
      <c r="L147" s="280"/>
      <c r="M147" s="280"/>
    </row>
    <row r="148" spans="1:15" ht="13.5" customHeight="1">
      <c r="A148" s="386"/>
      <c r="B148" s="381"/>
      <c r="C148" s="382"/>
      <c r="D148" s="405"/>
      <c r="E148" s="390" t="s">
        <v>2186</v>
      </c>
      <c r="F148" s="328">
        <v>1</v>
      </c>
      <c r="G148" s="401"/>
      <c r="H148" s="363"/>
      <c r="J148" s="280"/>
      <c r="K148" s="308"/>
      <c r="L148" s="280"/>
      <c r="M148" s="280"/>
    </row>
    <row r="149" spans="1:15" ht="13.5" customHeight="1">
      <c r="A149" s="386"/>
      <c r="B149" s="381"/>
      <c r="C149" s="382"/>
      <c r="D149" s="405"/>
      <c r="E149" s="366" t="s">
        <v>2067</v>
      </c>
      <c r="F149" s="311">
        <f>SUM(F147:F148)</f>
        <v>6</v>
      </c>
      <c r="G149" s="401"/>
      <c r="H149" s="363"/>
      <c r="J149" s="311"/>
      <c r="K149" s="311"/>
      <c r="L149" s="311"/>
      <c r="M149" s="311"/>
    </row>
    <row r="150" spans="1:15" ht="13.5" customHeight="1">
      <c r="A150" s="386"/>
      <c r="B150" s="381"/>
      <c r="C150" s="392"/>
      <c r="D150" s="405"/>
      <c r="E150" s="390"/>
      <c r="F150" s="328"/>
      <c r="G150" s="300"/>
      <c r="H150" s="363"/>
    </row>
    <row r="151" spans="1:15" ht="27.75" customHeight="1">
      <c r="A151" s="406"/>
      <c r="B151" s="407" t="s">
        <v>2187</v>
      </c>
      <c r="C151" s="407"/>
      <c r="D151" s="405"/>
      <c r="E151" s="284" t="s">
        <v>2188</v>
      </c>
      <c r="F151" s="408"/>
      <c r="G151" s="286"/>
      <c r="H151" s="363"/>
    </row>
    <row r="152" spans="1:15" ht="13.5" customHeight="1">
      <c r="A152" s="406"/>
      <c r="B152" s="282"/>
      <c r="C152" s="322"/>
      <c r="D152" s="317"/>
      <c r="E152" s="305"/>
      <c r="F152" s="306"/>
      <c r="G152" s="300"/>
      <c r="H152" s="363"/>
    </row>
    <row r="153" spans="1:15" ht="13.5" customHeight="1">
      <c r="A153" s="291">
        <f>MAX(A$1:A152)+1</f>
        <v>19</v>
      </c>
      <c r="B153" s="409"/>
      <c r="C153" s="398" t="s">
        <v>2189</v>
      </c>
      <c r="D153" s="298"/>
      <c r="E153" s="284" t="s">
        <v>2190</v>
      </c>
      <c r="F153" s="389"/>
      <c r="G153" s="410" t="s">
        <v>235</v>
      </c>
      <c r="H153" s="329">
        <v>68</v>
      </c>
      <c r="I153" s="319"/>
      <c r="J153" s="280"/>
      <c r="K153" s="280"/>
      <c r="L153" s="280"/>
      <c r="M153" s="297"/>
      <c r="N153" s="280"/>
      <c r="O153" s="297"/>
    </row>
    <row r="154" spans="1:15" ht="13.5" customHeight="1">
      <c r="A154" s="406"/>
      <c r="B154" s="282"/>
      <c r="C154" s="322"/>
      <c r="D154" s="365"/>
      <c r="E154" s="299" t="s">
        <v>2191</v>
      </c>
      <c r="F154" s="389"/>
      <c r="G154" s="300" t="s">
        <v>235</v>
      </c>
      <c r="H154" s="363">
        <v>68</v>
      </c>
      <c r="I154" s="280"/>
      <c r="J154" s="280"/>
      <c r="K154" s="308"/>
      <c r="L154" s="280"/>
      <c r="M154" s="280"/>
      <c r="N154" s="280"/>
      <c r="O154" s="280"/>
    </row>
    <row r="155" spans="1:15" ht="13.5" customHeight="1">
      <c r="A155" s="406"/>
      <c r="B155" s="282"/>
      <c r="C155" s="322"/>
      <c r="D155" s="340" t="s">
        <v>2192</v>
      </c>
      <c r="E155" s="302" t="s">
        <v>2193</v>
      </c>
      <c r="F155" s="306">
        <v>62</v>
      </c>
      <c r="G155" s="300"/>
      <c r="H155" s="397"/>
      <c r="I155" s="280"/>
      <c r="J155" s="280"/>
      <c r="K155" s="308"/>
      <c r="L155" s="280"/>
      <c r="M155" s="280"/>
      <c r="N155" s="280"/>
      <c r="O155" s="280"/>
    </row>
    <row r="156" spans="1:15" ht="13.5" customHeight="1">
      <c r="A156" s="406"/>
      <c r="B156" s="282"/>
      <c r="C156" s="322"/>
      <c r="D156" s="298"/>
      <c r="E156" s="302" t="s">
        <v>2194</v>
      </c>
      <c r="F156" s="306">
        <v>6</v>
      </c>
      <c r="G156" s="300"/>
      <c r="H156" s="397"/>
      <c r="I156" s="280"/>
      <c r="J156" s="280"/>
      <c r="K156" s="308"/>
      <c r="L156" s="280"/>
      <c r="M156" s="280"/>
      <c r="N156" s="280"/>
      <c r="O156" s="280"/>
    </row>
    <row r="157" spans="1:15" ht="13.5" customHeight="1">
      <c r="A157" s="411"/>
      <c r="B157" s="321"/>
      <c r="C157" s="322"/>
      <c r="D157" s="298"/>
      <c r="E157" s="366" t="s">
        <v>2067</v>
      </c>
      <c r="F157" s="311">
        <f>SUM(F155:F156)</f>
        <v>68</v>
      </c>
      <c r="G157" s="300"/>
      <c r="H157" s="397"/>
      <c r="I157" s="280"/>
      <c r="J157" s="280"/>
      <c r="K157" s="280"/>
      <c r="L157" s="280"/>
      <c r="M157" s="311"/>
      <c r="N157" s="280"/>
      <c r="O157" s="280"/>
    </row>
    <row r="158" spans="1:15" ht="13.5" customHeight="1">
      <c r="A158" s="386"/>
      <c r="B158" s="381"/>
      <c r="C158" s="382"/>
      <c r="D158" s="298"/>
      <c r="E158" s="366"/>
      <c r="F158" s="311"/>
      <c r="G158" s="401"/>
      <c r="H158" s="397"/>
      <c r="I158" s="280"/>
      <c r="J158" s="280"/>
      <c r="K158" s="280"/>
      <c r="L158" s="280"/>
      <c r="M158" s="280"/>
      <c r="N158" s="280"/>
      <c r="O158" s="280"/>
    </row>
    <row r="159" spans="1:15" ht="26.25" customHeight="1">
      <c r="A159" s="406"/>
      <c r="B159" s="282" t="s">
        <v>2195</v>
      </c>
      <c r="C159" s="407"/>
      <c r="D159" s="405"/>
      <c r="E159" s="284" t="s">
        <v>2196</v>
      </c>
      <c r="F159" s="408"/>
      <c r="G159" s="286"/>
      <c r="H159" s="397"/>
    </row>
    <row r="160" spans="1:15" ht="13.5" customHeight="1">
      <c r="A160" s="406"/>
      <c r="B160" s="288"/>
      <c r="C160" s="407"/>
      <c r="D160" s="317"/>
      <c r="E160" s="289"/>
      <c r="F160" s="408"/>
      <c r="G160" s="286"/>
      <c r="H160" s="397"/>
      <c r="J160" s="308"/>
      <c r="K160" s="280"/>
      <c r="L160" s="345"/>
    </row>
    <row r="161" spans="1:16" ht="13.5" customHeight="1">
      <c r="A161" s="291">
        <f>MAX(A$1:A157)+1</f>
        <v>20</v>
      </c>
      <c r="B161" s="398"/>
      <c r="C161" s="398" t="s">
        <v>2197</v>
      </c>
      <c r="D161" s="317"/>
      <c r="E161" s="412" t="s">
        <v>2198</v>
      </c>
      <c r="F161" s="311"/>
      <c r="G161" s="295" t="s">
        <v>572</v>
      </c>
      <c r="H161" s="329">
        <v>2</v>
      </c>
      <c r="I161" s="297"/>
      <c r="J161" s="280"/>
      <c r="K161" s="280"/>
      <c r="L161" s="280"/>
      <c r="M161" s="297"/>
      <c r="N161" s="280"/>
      <c r="O161" s="297"/>
      <c r="P161" s="280"/>
    </row>
    <row r="162" spans="1:16" ht="54" customHeight="1">
      <c r="A162" s="291"/>
      <c r="B162" s="398"/>
      <c r="C162" s="398"/>
      <c r="D162" s="298"/>
      <c r="E162" s="302" t="s">
        <v>2199</v>
      </c>
      <c r="F162" s="328">
        <v>1</v>
      </c>
      <c r="G162" s="413"/>
      <c r="H162" s="397"/>
      <c r="I162" s="280"/>
      <c r="J162" s="414"/>
      <c r="K162" s="415"/>
      <c r="L162" s="352"/>
      <c r="M162" s="352"/>
      <c r="N162" s="280"/>
      <c r="O162" s="280"/>
    </row>
    <row r="163" spans="1:16" ht="31.5" customHeight="1">
      <c r="A163" s="291"/>
      <c r="B163" s="398"/>
      <c r="C163" s="398"/>
      <c r="D163" s="298"/>
      <c r="E163" s="302" t="s">
        <v>2200</v>
      </c>
      <c r="F163" s="328">
        <v>1</v>
      </c>
      <c r="G163" s="413"/>
      <c r="H163" s="397"/>
      <c r="I163" s="280"/>
      <c r="J163" s="414"/>
      <c r="K163" s="415"/>
      <c r="L163" s="352"/>
      <c r="M163" s="352"/>
      <c r="N163" s="280"/>
      <c r="O163" s="280"/>
    </row>
    <row r="164" spans="1:16" ht="13.5" customHeight="1">
      <c r="A164" s="391"/>
      <c r="B164" s="316"/>
      <c r="C164" s="392"/>
      <c r="D164" s="298"/>
      <c r="E164" s="390" t="s">
        <v>2067</v>
      </c>
      <c r="F164" s="311">
        <f>SUM(F162:F163)</f>
        <v>2</v>
      </c>
      <c r="G164" s="300"/>
      <c r="H164" s="397"/>
      <c r="I164" s="280"/>
      <c r="J164" s="414"/>
      <c r="K164" s="415"/>
      <c r="L164" s="352"/>
      <c r="M164" s="352"/>
      <c r="N164" s="280"/>
      <c r="O164" s="280"/>
    </row>
    <row r="165" spans="1:16" ht="13.5" customHeight="1">
      <c r="A165" s="386"/>
      <c r="B165" s="312"/>
      <c r="C165" s="312"/>
      <c r="D165" s="331"/>
      <c r="E165" s="313"/>
      <c r="F165" s="314"/>
      <c r="G165" s="315"/>
      <c r="H165" s="307"/>
      <c r="I165" s="280"/>
      <c r="J165" s="290"/>
      <c r="K165" s="308"/>
      <c r="L165" s="280"/>
      <c r="M165" s="280"/>
      <c r="N165" s="280"/>
      <c r="O165" s="280"/>
    </row>
    <row r="166" spans="1:16" s="423" customFormat="1" ht="15">
      <c r="A166" s="281"/>
      <c r="B166" s="416"/>
      <c r="C166" s="417"/>
      <c r="D166" s="312"/>
      <c r="E166" s="418"/>
      <c r="F166" s="419"/>
      <c r="G166" s="420"/>
      <c r="H166" s="421"/>
      <c r="I166" s="280"/>
      <c r="J166" s="280"/>
      <c r="K166" s="280"/>
      <c r="L166" s="306"/>
      <c r="M166" s="311"/>
      <c r="N166" s="280"/>
      <c r="O166" s="422"/>
    </row>
    <row r="167" spans="1:16" s="93" customFormat="1" ht="12.75" customHeight="1" thickBot="1">
      <c r="A167" s="424"/>
      <c r="B167" s="425"/>
      <c r="C167" s="425"/>
      <c r="D167" s="426"/>
      <c r="E167" s="427"/>
      <c r="F167" s="428"/>
      <c r="G167" s="429"/>
      <c r="H167" s="430"/>
      <c r="J167" s="280"/>
      <c r="K167" s="280"/>
      <c r="L167" s="280"/>
      <c r="M167" s="280"/>
      <c r="N167" s="280"/>
      <c r="O167" s="280"/>
    </row>
    <row r="168" spans="1:16" s="93" customFormat="1" ht="12.75">
      <c r="A168" s="264"/>
      <c r="B168" s="188"/>
      <c r="C168" s="189"/>
      <c r="D168" s="431"/>
      <c r="E168" s="191"/>
      <c r="F168" s="211"/>
      <c r="G168" s="193"/>
      <c r="H168" s="432"/>
    </row>
    <row r="169" spans="1:16" s="93" customFormat="1" ht="12.75">
      <c r="A169" s="187"/>
      <c r="B169" s="188"/>
      <c r="C169" s="189"/>
      <c r="D169" s="190"/>
      <c r="E169" s="433"/>
      <c r="F169" s="211"/>
      <c r="G169" s="193"/>
      <c r="H169" s="432"/>
    </row>
    <row r="170" spans="1:16" s="93" customFormat="1" ht="12.75">
      <c r="A170" s="187"/>
      <c r="B170" s="434"/>
      <c r="C170" s="435"/>
      <c r="D170" s="190"/>
      <c r="E170" s="436"/>
      <c r="F170" s="211"/>
      <c r="G170" s="193"/>
      <c r="H170" s="432"/>
    </row>
    <row r="171" spans="1:16" s="423" customFormat="1" ht="12.75">
      <c r="A171" s="187"/>
      <c r="B171" s="437"/>
      <c r="C171" s="435"/>
      <c r="D171" s="438"/>
      <c r="E171" s="439"/>
      <c r="F171" s="440"/>
      <c r="G171" s="441"/>
      <c r="H171" s="442"/>
    </row>
    <row r="172" spans="1:16" s="423" customFormat="1" ht="12.75">
      <c r="A172" s="443"/>
      <c r="B172" s="437"/>
      <c r="C172" s="444"/>
      <c r="D172" s="445"/>
      <c r="E172" s="446"/>
      <c r="F172" s="447"/>
      <c r="G172" s="448"/>
      <c r="H172" s="442"/>
    </row>
    <row r="173" spans="1:16" s="423" customFormat="1" ht="12.75">
      <c r="A173" s="443"/>
      <c r="B173" s="437"/>
      <c r="C173" s="444"/>
      <c r="D173" s="449"/>
      <c r="E173" s="446"/>
      <c r="F173" s="447"/>
      <c r="G173" s="448"/>
      <c r="H173" s="442"/>
    </row>
    <row r="174" spans="1:16" s="423" customFormat="1" ht="12.75">
      <c r="A174" s="443"/>
      <c r="B174" s="437"/>
      <c r="C174" s="444"/>
      <c r="D174" s="449"/>
      <c r="E174" s="446"/>
      <c r="F174" s="447"/>
      <c r="G174" s="448"/>
      <c r="H174" s="442"/>
    </row>
    <row r="175" spans="1:16" s="423" customFormat="1" ht="12.75">
      <c r="A175" s="443"/>
      <c r="B175" s="437"/>
      <c r="C175" s="435"/>
      <c r="D175" s="449"/>
      <c r="E175" s="439"/>
      <c r="F175" s="440"/>
      <c r="G175" s="441"/>
      <c r="H175" s="442"/>
    </row>
    <row r="176" spans="1:16" s="93" customFormat="1" ht="12.75">
      <c r="A176" s="443"/>
      <c r="B176" s="188"/>
      <c r="C176" s="189"/>
      <c r="D176" s="445"/>
      <c r="E176" s="106"/>
      <c r="F176" s="450"/>
      <c r="G176" s="193"/>
      <c r="H176" s="432"/>
    </row>
    <row r="177" spans="1:8" s="457" customFormat="1" ht="12.75">
      <c r="A177" s="187"/>
      <c r="B177" s="451"/>
      <c r="C177" s="452"/>
      <c r="D177" s="228"/>
      <c r="E177" s="453"/>
      <c r="F177" s="454"/>
      <c r="G177" s="455"/>
      <c r="H177" s="456"/>
    </row>
    <row r="178" spans="1:8" s="457" customFormat="1" ht="12.75">
      <c r="A178" s="458"/>
      <c r="B178" s="459"/>
      <c r="C178" s="460"/>
      <c r="D178" s="461"/>
      <c r="E178" s="462"/>
      <c r="F178" s="454"/>
      <c r="G178" s="463"/>
      <c r="H178" s="456"/>
    </row>
    <row r="179" spans="1:8" s="466" customFormat="1" ht="12.75">
      <c r="A179" s="458"/>
      <c r="B179" s="459"/>
      <c r="C179" s="460"/>
      <c r="D179" s="464"/>
      <c r="E179" s="465"/>
      <c r="F179" s="454"/>
      <c r="G179" s="463"/>
      <c r="H179" s="456"/>
    </row>
    <row r="180" spans="1:8" s="466" customFormat="1" ht="12.75">
      <c r="A180" s="458"/>
      <c r="B180" s="459"/>
      <c r="C180" s="460"/>
      <c r="D180" s="464"/>
      <c r="E180" s="465"/>
      <c r="F180" s="454"/>
      <c r="G180" s="463"/>
      <c r="H180" s="456"/>
    </row>
    <row r="181" spans="1:8" s="457" customFormat="1" ht="12.75">
      <c r="A181" s="458"/>
      <c r="B181" s="459"/>
      <c r="C181" s="460"/>
      <c r="D181" s="464"/>
      <c r="E181" s="465"/>
      <c r="F181" s="454"/>
      <c r="G181" s="463"/>
      <c r="H181" s="456"/>
    </row>
    <row r="182" spans="1:8" s="457" customFormat="1" ht="12.75">
      <c r="A182" s="458"/>
      <c r="B182" s="459"/>
      <c r="C182" s="460"/>
      <c r="D182" s="464"/>
      <c r="E182" s="465"/>
      <c r="F182" s="454"/>
      <c r="G182" s="463"/>
      <c r="H182" s="456"/>
    </row>
    <row r="183" spans="1:8" s="457" customFormat="1" ht="12.75">
      <c r="A183" s="55"/>
      <c r="B183" s="459"/>
      <c r="C183" s="460"/>
      <c r="D183" s="464"/>
      <c r="E183" s="465"/>
      <c r="F183" s="454"/>
      <c r="G183" s="463"/>
      <c r="H183" s="456"/>
    </row>
    <row r="184" spans="1:8" s="457" customFormat="1" ht="12.75">
      <c r="A184" s="55"/>
      <c r="B184" s="459"/>
      <c r="C184" s="452"/>
      <c r="D184" s="464"/>
      <c r="E184" s="453"/>
      <c r="F184" s="467"/>
      <c r="G184" s="455"/>
      <c r="H184" s="456"/>
    </row>
    <row r="185" spans="1:8" s="457" customFormat="1" ht="12.75">
      <c r="A185" s="55"/>
      <c r="B185" s="459"/>
      <c r="C185" s="452"/>
      <c r="D185" s="461"/>
      <c r="E185" s="453"/>
      <c r="F185" s="467"/>
      <c r="G185" s="455"/>
      <c r="H185" s="456"/>
    </row>
    <row r="186" spans="1:8" s="466" customFormat="1" ht="12.75">
      <c r="A186" s="55"/>
      <c r="B186" s="459"/>
      <c r="C186" s="452"/>
      <c r="D186" s="461"/>
      <c r="E186" s="453"/>
      <c r="F186" s="467"/>
      <c r="G186" s="455"/>
      <c r="H186" s="456"/>
    </row>
    <row r="187" spans="1:8" s="466" customFormat="1" ht="12.75">
      <c r="A187" s="187"/>
      <c r="B187" s="459"/>
      <c r="C187" s="460"/>
      <c r="D187" s="461"/>
      <c r="E187" s="468"/>
      <c r="F187" s="454"/>
      <c r="G187" s="463"/>
      <c r="H187" s="456"/>
    </row>
    <row r="188" spans="1:8" s="466" customFormat="1" ht="12.75">
      <c r="A188" s="187"/>
      <c r="B188" s="459"/>
      <c r="C188" s="452"/>
      <c r="D188" s="469"/>
      <c r="E188" s="453"/>
      <c r="F188" s="467"/>
      <c r="G188" s="455"/>
      <c r="H188" s="456"/>
    </row>
    <row r="189" spans="1:8" s="466" customFormat="1" ht="12.75">
      <c r="A189" s="187"/>
      <c r="B189" s="459"/>
      <c r="C189" s="452"/>
      <c r="D189" s="461"/>
      <c r="E189" s="453"/>
      <c r="F189" s="467"/>
      <c r="G189" s="455"/>
      <c r="H189" s="456"/>
    </row>
    <row r="190" spans="1:8" s="466" customFormat="1" ht="12.75">
      <c r="A190" s="187"/>
      <c r="B190" s="459"/>
      <c r="C190" s="452"/>
      <c r="D190" s="461"/>
      <c r="E190" s="453"/>
      <c r="F190" s="467"/>
      <c r="G190" s="455"/>
      <c r="H190" s="456"/>
    </row>
    <row r="191" spans="1:8" s="93" customFormat="1" ht="12.75">
      <c r="A191" s="187"/>
      <c r="B191" s="188"/>
      <c r="C191" s="189"/>
      <c r="D191" s="461"/>
      <c r="E191" s="191"/>
      <c r="F191" s="470"/>
      <c r="G191" s="193"/>
      <c r="H191" s="432"/>
    </row>
    <row r="192" spans="1:8" s="93" customFormat="1" ht="12.75" customHeight="1">
      <c r="A192" s="187"/>
      <c r="B192" s="188"/>
      <c r="C192" s="189"/>
      <c r="D192" s="190"/>
      <c r="E192" s="194"/>
      <c r="F192" s="471"/>
      <c r="G192" s="193"/>
      <c r="H192" s="432"/>
    </row>
    <row r="193" spans="1:8" s="215" customFormat="1" ht="12.75" customHeight="1">
      <c r="A193" s="187"/>
      <c r="B193" s="188"/>
      <c r="C193" s="189"/>
      <c r="D193" s="190"/>
      <c r="E193" s="196"/>
      <c r="F193" s="471"/>
      <c r="G193" s="193"/>
      <c r="H193" s="432"/>
    </row>
    <row r="194" spans="1:8" s="93" customFormat="1" ht="15.75">
      <c r="A194" s="187"/>
      <c r="B194" s="181"/>
      <c r="C194" s="182"/>
      <c r="D194" s="190"/>
      <c r="E194" s="183"/>
      <c r="F194" s="472"/>
      <c r="G194" s="185"/>
      <c r="H194" s="432"/>
    </row>
    <row r="195" spans="1:8" s="93" customFormat="1" ht="15.75">
      <c r="A195" s="55"/>
      <c r="B195" s="198"/>
      <c r="C195" s="199"/>
      <c r="D195" s="182"/>
      <c r="E195" s="201"/>
      <c r="F195" s="473"/>
      <c r="G195" s="55"/>
      <c r="H195" s="432"/>
    </row>
    <row r="196" spans="1:8" s="93" customFormat="1" ht="12.75" customHeight="1">
      <c r="A196" s="55"/>
      <c r="B196" s="188"/>
      <c r="C196" s="189"/>
      <c r="D196" s="200"/>
      <c r="E196" s="191"/>
      <c r="F196" s="470"/>
      <c r="G196" s="193"/>
      <c r="H196" s="432"/>
    </row>
    <row r="197" spans="1:8" s="93" customFormat="1" ht="12.75">
      <c r="A197" s="187"/>
      <c r="B197" s="188"/>
      <c r="C197" s="189"/>
      <c r="D197" s="190"/>
      <c r="E197" s="196"/>
      <c r="F197" s="471"/>
      <c r="G197" s="193"/>
      <c r="H197" s="432"/>
    </row>
    <row r="198" spans="1:8" s="93" customFormat="1" ht="12.75">
      <c r="A198" s="187"/>
      <c r="B198" s="188"/>
      <c r="C198" s="189"/>
      <c r="D198" s="190"/>
      <c r="E198" s="191"/>
      <c r="F198" s="472"/>
      <c r="G198" s="193"/>
      <c r="H198" s="432"/>
    </row>
    <row r="199" spans="1:8" s="93" customFormat="1" ht="12.75">
      <c r="A199" s="187"/>
      <c r="B199" s="198"/>
      <c r="C199" s="199"/>
      <c r="D199" s="190"/>
      <c r="E199" s="201"/>
      <c r="F199" s="471"/>
      <c r="G199" s="55"/>
      <c r="H199" s="432"/>
    </row>
    <row r="200" spans="1:8" s="93" customFormat="1" ht="12.75">
      <c r="A200" s="55"/>
      <c r="B200" s="188"/>
      <c r="C200" s="189"/>
      <c r="D200" s="200"/>
      <c r="E200" s="191"/>
      <c r="F200" s="470"/>
      <c r="G200" s="193"/>
      <c r="H200" s="432"/>
    </row>
    <row r="201" spans="1:8" s="93" customFormat="1" ht="12.75">
      <c r="A201" s="187"/>
      <c r="B201" s="188"/>
      <c r="C201" s="189"/>
      <c r="D201" s="190"/>
      <c r="E201" s="196"/>
      <c r="F201" s="471"/>
      <c r="G201" s="193"/>
      <c r="H201" s="432"/>
    </row>
    <row r="202" spans="1:8" s="93" customFormat="1" ht="12.75">
      <c r="A202" s="187"/>
      <c r="B202" s="188"/>
      <c r="C202" s="189"/>
      <c r="D202" s="190"/>
      <c r="E202" s="191"/>
      <c r="F202" s="472"/>
      <c r="G202" s="193"/>
      <c r="H202" s="432"/>
    </row>
    <row r="203" spans="1:8" s="93" customFormat="1" ht="12.75">
      <c r="A203" s="187"/>
      <c r="B203" s="198"/>
      <c r="C203" s="199"/>
      <c r="D203" s="190"/>
      <c r="E203" s="201"/>
      <c r="F203" s="471"/>
      <c r="G203" s="55"/>
      <c r="H203" s="432"/>
    </row>
    <row r="204" spans="1:8" s="93" customFormat="1" ht="12.75" customHeight="1">
      <c r="A204" s="55"/>
      <c r="B204" s="188"/>
      <c r="C204" s="189"/>
      <c r="D204" s="200"/>
      <c r="E204" s="191"/>
      <c r="F204" s="470"/>
      <c r="G204" s="193"/>
      <c r="H204" s="432"/>
    </row>
    <row r="205" spans="1:8" s="93" customFormat="1" ht="12.75">
      <c r="A205" s="187"/>
      <c r="B205" s="188"/>
      <c r="C205" s="189"/>
      <c r="D205" s="190"/>
      <c r="E205" s="196"/>
      <c r="F205" s="471"/>
      <c r="G205" s="193"/>
      <c r="H205" s="432"/>
    </row>
    <row r="206" spans="1:8" s="93" customFormat="1" ht="12.75">
      <c r="A206" s="187"/>
      <c r="B206" s="188"/>
      <c r="C206" s="189"/>
      <c r="D206" s="190"/>
      <c r="E206" s="191"/>
      <c r="F206" s="472"/>
      <c r="G206" s="193"/>
      <c r="H206" s="432"/>
    </row>
    <row r="207" spans="1:8" s="93" customFormat="1" ht="12.75">
      <c r="A207" s="187"/>
      <c r="B207" s="188"/>
      <c r="C207" s="189"/>
      <c r="D207" s="190"/>
      <c r="E207" s="191"/>
      <c r="F207" s="471"/>
      <c r="G207" s="193"/>
      <c r="H207" s="432"/>
    </row>
    <row r="208" spans="1:8" s="93" customFormat="1" ht="12.75">
      <c r="A208" s="187"/>
      <c r="B208" s="198"/>
      <c r="C208" s="199"/>
      <c r="D208" s="190"/>
      <c r="E208" s="201"/>
      <c r="F208" s="471"/>
      <c r="G208" s="55"/>
      <c r="H208" s="432"/>
    </row>
    <row r="209" spans="1:11" s="93" customFormat="1" ht="12.75">
      <c r="A209" s="55"/>
      <c r="B209" s="188"/>
      <c r="C209" s="189"/>
      <c r="D209" s="200"/>
      <c r="E209" s="191"/>
      <c r="F209" s="470"/>
      <c r="G209" s="193"/>
      <c r="H209" s="432"/>
    </row>
    <row r="210" spans="1:11" s="93" customFormat="1" ht="12.75">
      <c r="A210" s="187"/>
      <c r="B210" s="188"/>
      <c r="C210" s="189"/>
      <c r="D210" s="190"/>
      <c r="E210" s="194"/>
      <c r="F210" s="471"/>
      <c r="G210" s="193"/>
      <c r="H210" s="432"/>
    </row>
    <row r="211" spans="1:11" s="93" customFormat="1" ht="12.75">
      <c r="A211" s="187"/>
      <c r="B211" s="188"/>
      <c r="C211" s="189"/>
      <c r="D211" s="190"/>
      <c r="E211" s="196"/>
      <c r="F211" s="471"/>
      <c r="G211" s="193"/>
      <c r="H211" s="432"/>
    </row>
    <row r="212" spans="1:11" s="93" customFormat="1" ht="12.75">
      <c r="A212" s="187"/>
      <c r="B212" s="188"/>
      <c r="C212" s="189"/>
      <c r="D212" s="190"/>
      <c r="E212" s="196"/>
      <c r="F212" s="472"/>
      <c r="G212" s="193"/>
      <c r="H212" s="432"/>
    </row>
    <row r="213" spans="1:11" s="93" customFormat="1" ht="12.75">
      <c r="A213" s="187"/>
      <c r="B213" s="188"/>
      <c r="C213" s="189"/>
      <c r="D213" s="190"/>
      <c r="E213" s="196"/>
      <c r="F213" s="472"/>
      <c r="G213" s="193"/>
      <c r="H213" s="432"/>
    </row>
    <row r="214" spans="1:11" s="93" customFormat="1" ht="12.75">
      <c r="A214" s="187"/>
      <c r="B214" s="188"/>
      <c r="C214" s="189"/>
      <c r="D214" s="190"/>
      <c r="E214" s="196"/>
      <c r="F214" s="472"/>
      <c r="G214" s="193"/>
      <c r="H214" s="432"/>
    </row>
    <row r="215" spans="1:11" s="93" customFormat="1" ht="12.75">
      <c r="A215" s="187"/>
      <c r="B215" s="188"/>
      <c r="C215" s="189"/>
      <c r="D215" s="190"/>
      <c r="E215" s="196"/>
      <c r="F215" s="474"/>
      <c r="G215" s="193"/>
      <c r="H215" s="432"/>
    </row>
    <row r="216" spans="1:11" s="93" customFormat="1" ht="12.75">
      <c r="A216" s="187"/>
      <c r="B216" s="198"/>
      <c r="C216" s="199"/>
      <c r="D216" s="190"/>
      <c r="E216" s="201"/>
      <c r="F216" s="472"/>
      <c r="G216" s="55"/>
      <c r="H216" s="432"/>
    </row>
    <row r="217" spans="1:11" s="93" customFormat="1" ht="12.75">
      <c r="A217" s="55"/>
      <c r="B217" s="188"/>
      <c r="C217" s="189"/>
      <c r="D217" s="200"/>
      <c r="E217" s="191"/>
      <c r="F217" s="470"/>
      <c r="G217" s="193"/>
      <c r="H217" s="432"/>
    </row>
    <row r="218" spans="1:11" s="93" customFormat="1" ht="12.75">
      <c r="A218" s="187"/>
      <c r="B218" s="188"/>
      <c r="C218" s="189"/>
      <c r="D218" s="190"/>
      <c r="E218" s="196"/>
      <c r="F218" s="471"/>
      <c r="G218" s="193"/>
      <c r="H218" s="432"/>
    </row>
    <row r="219" spans="1:11" s="93" customFormat="1" ht="12.75">
      <c r="A219" s="187"/>
      <c r="B219" s="188"/>
      <c r="C219" s="189"/>
      <c r="D219" s="190"/>
      <c r="E219" s="196"/>
      <c r="F219" s="472"/>
      <c r="G219" s="193"/>
      <c r="H219" s="432"/>
    </row>
    <row r="220" spans="1:11" s="214" customFormat="1" ht="12.75">
      <c r="A220" s="187"/>
      <c r="B220" s="188"/>
      <c r="C220" s="189"/>
      <c r="D220" s="190"/>
      <c r="E220" s="196"/>
      <c r="F220" s="472"/>
      <c r="G220" s="193"/>
      <c r="H220" s="432"/>
      <c r="I220" s="93"/>
      <c r="J220" s="93"/>
      <c r="K220" s="93"/>
    </row>
    <row r="221" spans="1:11" s="215" customFormat="1" ht="12.75">
      <c r="A221" s="187"/>
      <c r="B221" s="204"/>
      <c r="C221" s="201"/>
      <c r="D221" s="190"/>
      <c r="E221" s="201"/>
      <c r="F221" s="472"/>
      <c r="G221" s="206"/>
      <c r="H221" s="432"/>
    </row>
    <row r="222" spans="1:11" s="93" customFormat="1" ht="12.75">
      <c r="A222" s="203"/>
      <c r="B222" s="191"/>
      <c r="C222" s="207"/>
      <c r="D222" s="205"/>
      <c r="E222" s="196"/>
      <c r="F222" s="475"/>
      <c r="G222" s="193"/>
      <c r="H222" s="432"/>
    </row>
    <row r="223" spans="1:11" ht="12.75">
      <c r="A223" s="55"/>
      <c r="B223" s="198"/>
      <c r="C223" s="199"/>
      <c r="D223" s="207"/>
      <c r="E223" s="201"/>
      <c r="F223" s="473"/>
      <c r="G223" s="55"/>
      <c r="H223" s="432"/>
    </row>
    <row r="224" spans="1:11" s="93" customFormat="1" ht="12.75" customHeight="1">
      <c r="A224" s="55"/>
      <c r="B224" s="210"/>
      <c r="C224" s="189"/>
      <c r="D224" s="200"/>
      <c r="E224" s="211"/>
      <c r="F224" s="470"/>
      <c r="G224" s="193"/>
      <c r="H224" s="476"/>
    </row>
    <row r="225" spans="1:8" ht="12.75">
      <c r="A225" s="55"/>
      <c r="B225" s="188"/>
      <c r="C225" s="189"/>
      <c r="D225" s="190"/>
      <c r="E225" s="196"/>
      <c r="F225" s="471"/>
      <c r="G225" s="193"/>
      <c r="H225" s="432"/>
    </row>
    <row r="226" spans="1:8" s="93" customFormat="1" ht="15.75">
      <c r="A226" s="187"/>
      <c r="B226" s="210"/>
      <c r="C226" s="189"/>
      <c r="D226" s="190"/>
      <c r="E226" s="211"/>
      <c r="F226" s="472"/>
      <c r="G226" s="193"/>
      <c r="H226" s="476"/>
    </row>
    <row r="227" spans="1:8" s="93" customFormat="1" ht="12.75">
      <c r="A227" s="55"/>
      <c r="B227" s="198"/>
      <c r="C227" s="199"/>
      <c r="D227" s="190"/>
      <c r="E227" s="201"/>
      <c r="F227" s="471"/>
      <c r="G227" s="55"/>
      <c r="H227" s="432"/>
    </row>
    <row r="228" spans="1:8" s="93" customFormat="1" ht="15.75">
      <c r="A228" s="55"/>
      <c r="B228" s="210"/>
      <c r="C228" s="189"/>
      <c r="D228" s="200"/>
      <c r="E228" s="211"/>
      <c r="F228" s="470"/>
      <c r="G228" s="193"/>
      <c r="H228" s="432"/>
    </row>
    <row r="229" spans="1:8" s="93" customFormat="1" ht="12.75" customHeight="1">
      <c r="A229" s="187"/>
      <c r="B229" s="210"/>
      <c r="C229" s="189"/>
      <c r="D229" s="190"/>
      <c r="E229" s="213"/>
      <c r="F229" s="471"/>
      <c r="G229" s="193"/>
      <c r="H229" s="432"/>
    </row>
    <row r="230" spans="1:8" s="93" customFormat="1" ht="12.75" customHeight="1">
      <c r="A230" s="187"/>
      <c r="B230" s="188"/>
      <c r="C230" s="189"/>
      <c r="D230" s="190"/>
      <c r="E230" s="196"/>
      <c r="F230" s="471"/>
      <c r="G230" s="193"/>
      <c r="H230" s="432"/>
    </row>
    <row r="231" spans="1:8" s="93" customFormat="1" ht="12.75">
      <c r="A231" s="187"/>
      <c r="B231" s="188"/>
      <c r="C231" s="189"/>
      <c r="D231" s="190"/>
      <c r="E231" s="196"/>
      <c r="F231" s="472"/>
      <c r="G231" s="193"/>
      <c r="H231" s="432"/>
    </row>
    <row r="232" spans="1:8" s="93" customFormat="1" ht="12.75">
      <c r="A232" s="187"/>
      <c r="B232" s="198"/>
      <c r="C232" s="199"/>
      <c r="D232" s="190"/>
      <c r="E232" s="201"/>
      <c r="F232" s="472"/>
      <c r="G232" s="55"/>
      <c r="H232" s="432"/>
    </row>
    <row r="233" spans="1:8" s="93" customFormat="1" ht="12.75">
      <c r="A233" s="55"/>
      <c r="B233" s="188"/>
      <c r="C233" s="189"/>
      <c r="D233" s="200"/>
      <c r="E233" s="191"/>
      <c r="F233" s="470"/>
      <c r="G233" s="193"/>
      <c r="H233" s="432"/>
    </row>
    <row r="234" spans="1:8" s="93" customFormat="1" ht="12.75">
      <c r="A234" s="187"/>
      <c r="B234" s="188"/>
      <c r="C234" s="189"/>
      <c r="D234" s="190"/>
      <c r="E234" s="196"/>
      <c r="F234" s="471"/>
      <c r="G234" s="193"/>
      <c r="H234" s="432"/>
    </row>
    <row r="235" spans="1:8" s="93" customFormat="1" ht="12.75">
      <c r="A235" s="187"/>
      <c r="B235" s="188"/>
      <c r="C235" s="189"/>
      <c r="D235" s="190"/>
      <c r="E235" s="196"/>
      <c r="F235" s="472"/>
      <c r="G235" s="193"/>
      <c r="H235" s="432"/>
    </row>
    <row r="236" spans="1:8" s="93" customFormat="1" ht="12.75">
      <c r="A236" s="187"/>
      <c r="B236" s="188"/>
      <c r="C236" s="189"/>
      <c r="D236" s="190"/>
      <c r="E236" s="196"/>
      <c r="F236" s="472"/>
      <c r="G236" s="193"/>
      <c r="H236" s="432"/>
    </row>
    <row r="237" spans="1:8" s="93" customFormat="1" ht="12.75">
      <c r="A237" s="187"/>
      <c r="B237" s="188"/>
      <c r="C237" s="189"/>
      <c r="D237" s="190"/>
      <c r="E237" s="196"/>
      <c r="F237" s="472"/>
      <c r="G237" s="193"/>
      <c r="H237" s="432"/>
    </row>
    <row r="238" spans="1:8" s="93" customFormat="1" ht="12.75">
      <c r="A238" s="187"/>
      <c r="B238" s="198"/>
      <c r="C238" s="199"/>
      <c r="D238" s="190"/>
      <c r="E238" s="201"/>
      <c r="F238" s="472"/>
      <c r="G238" s="55"/>
      <c r="H238" s="432"/>
    </row>
    <row r="239" spans="1:8" s="93" customFormat="1" ht="12.75" customHeight="1">
      <c r="A239" s="55"/>
      <c r="B239" s="188"/>
      <c r="C239" s="189"/>
      <c r="D239" s="200"/>
      <c r="E239" s="191"/>
      <c r="F239" s="470"/>
      <c r="G239" s="193"/>
      <c r="H239" s="432"/>
    </row>
    <row r="240" spans="1:8" s="93" customFormat="1" ht="12.75">
      <c r="A240" s="187"/>
      <c r="B240" s="188"/>
      <c r="C240" s="189"/>
      <c r="D240" s="190"/>
      <c r="E240" s="196"/>
      <c r="F240" s="471"/>
      <c r="G240" s="193"/>
      <c r="H240" s="432"/>
    </row>
    <row r="241" spans="1:8" s="93" customFormat="1" ht="12.75">
      <c r="A241" s="187"/>
      <c r="B241" s="188"/>
      <c r="C241" s="189"/>
      <c r="D241" s="190"/>
      <c r="E241" s="191"/>
      <c r="F241" s="472"/>
      <c r="G241" s="193"/>
      <c r="H241" s="432"/>
    </row>
    <row r="242" spans="1:8" s="93" customFormat="1" ht="12.75">
      <c r="A242" s="187"/>
      <c r="B242" s="198"/>
      <c r="C242" s="199"/>
      <c r="D242" s="190"/>
      <c r="E242" s="201"/>
      <c r="F242" s="471"/>
      <c r="G242" s="55"/>
      <c r="H242" s="432"/>
    </row>
    <row r="243" spans="1:8" s="93" customFormat="1" ht="12.75">
      <c r="A243" s="55"/>
      <c r="B243" s="188"/>
      <c r="C243" s="189"/>
      <c r="D243" s="200"/>
      <c r="E243" s="191"/>
      <c r="F243" s="470"/>
      <c r="G243" s="193"/>
      <c r="H243" s="432"/>
    </row>
    <row r="244" spans="1:8" s="93" customFormat="1" ht="12.75">
      <c r="A244" s="187"/>
      <c r="B244" s="188"/>
      <c r="C244" s="189"/>
      <c r="D244" s="190"/>
      <c r="E244" s="196"/>
      <c r="F244" s="471"/>
      <c r="G244" s="193"/>
      <c r="H244" s="432"/>
    </row>
    <row r="245" spans="1:8" s="93" customFormat="1" ht="12.75">
      <c r="A245" s="187"/>
      <c r="B245" s="188"/>
      <c r="C245" s="189"/>
      <c r="D245" s="190"/>
      <c r="E245" s="196"/>
      <c r="F245" s="472"/>
      <c r="G245" s="193"/>
      <c r="H245" s="432"/>
    </row>
    <row r="246" spans="1:8" s="93" customFormat="1" ht="12.75">
      <c r="A246" s="187"/>
      <c r="B246" s="198"/>
      <c r="C246" s="199"/>
      <c r="D246" s="190"/>
      <c r="E246" s="201"/>
      <c r="F246" s="472"/>
      <c r="G246" s="55"/>
      <c r="H246" s="432"/>
    </row>
    <row r="247" spans="1:8" s="93" customFormat="1" ht="12.75">
      <c r="A247" s="55"/>
      <c r="B247" s="188"/>
      <c r="C247" s="189"/>
      <c r="D247" s="200"/>
      <c r="E247" s="191"/>
      <c r="F247" s="470"/>
      <c r="G247" s="193"/>
      <c r="H247" s="432"/>
    </row>
    <row r="248" spans="1:8" s="93" customFormat="1" ht="12.75">
      <c r="A248" s="187"/>
      <c r="B248" s="188"/>
      <c r="C248" s="189"/>
      <c r="D248" s="190"/>
      <c r="E248" s="194"/>
      <c r="F248" s="471"/>
      <c r="G248" s="193"/>
      <c r="H248" s="432"/>
    </row>
    <row r="249" spans="1:8" s="93" customFormat="1" ht="12.75">
      <c r="A249" s="187"/>
      <c r="B249" s="188"/>
      <c r="C249" s="189"/>
      <c r="D249" s="190"/>
      <c r="E249" s="196"/>
      <c r="F249" s="471"/>
      <c r="G249" s="193"/>
      <c r="H249" s="432"/>
    </row>
    <row r="250" spans="1:8" s="93" customFormat="1" ht="12.75">
      <c r="A250" s="187"/>
      <c r="B250" s="188"/>
      <c r="C250" s="189"/>
      <c r="D250" s="190"/>
      <c r="E250" s="196"/>
      <c r="F250" s="472"/>
      <c r="G250" s="193"/>
      <c r="H250" s="432"/>
    </row>
    <row r="251" spans="1:8" s="93" customFormat="1" ht="12.75">
      <c r="A251" s="187"/>
      <c r="B251" s="188"/>
      <c r="C251" s="189"/>
      <c r="D251" s="190"/>
      <c r="E251" s="196"/>
      <c r="F251" s="472"/>
      <c r="G251" s="193"/>
      <c r="H251" s="432"/>
    </row>
    <row r="252" spans="1:8" s="93" customFormat="1" ht="12.75">
      <c r="A252" s="187"/>
      <c r="B252" s="188"/>
      <c r="C252" s="189"/>
      <c r="D252" s="190"/>
      <c r="E252" s="191"/>
      <c r="F252" s="472"/>
      <c r="G252" s="193"/>
      <c r="H252" s="432"/>
    </row>
    <row r="253" spans="1:8" s="93" customFormat="1" ht="12.75">
      <c r="A253" s="187"/>
      <c r="B253" s="188"/>
      <c r="C253" s="189"/>
      <c r="D253" s="190"/>
      <c r="E253" s="191"/>
      <c r="F253" s="474"/>
      <c r="G253" s="193"/>
      <c r="H253" s="432"/>
    </row>
    <row r="254" spans="1:8" s="93" customFormat="1" ht="12.75">
      <c r="A254" s="187"/>
      <c r="B254" s="198"/>
      <c r="C254" s="199"/>
      <c r="D254" s="190"/>
      <c r="E254" s="201"/>
      <c r="F254" s="471"/>
      <c r="G254" s="55"/>
      <c r="H254" s="432"/>
    </row>
    <row r="255" spans="1:8" s="93" customFormat="1" ht="12.75" customHeight="1">
      <c r="A255" s="55"/>
      <c r="B255" s="188"/>
      <c r="C255" s="189"/>
      <c r="D255" s="200"/>
      <c r="E255" s="191"/>
      <c r="F255" s="470"/>
      <c r="G255" s="193"/>
      <c r="H255" s="432"/>
    </row>
    <row r="256" spans="1:8" s="93" customFormat="1" ht="12.75">
      <c r="A256" s="187"/>
      <c r="B256" s="188"/>
      <c r="C256" s="189"/>
      <c r="D256" s="190"/>
      <c r="E256" s="216"/>
      <c r="F256" s="471"/>
      <c r="G256" s="193"/>
      <c r="H256" s="432"/>
    </row>
    <row r="257" spans="1:8" s="93" customFormat="1" ht="13.5" customHeight="1">
      <c r="A257" s="187"/>
      <c r="B257" s="188"/>
      <c r="C257" s="189"/>
      <c r="D257" s="190"/>
      <c r="E257" s="191"/>
      <c r="F257" s="472"/>
      <c r="G257" s="193"/>
      <c r="H257" s="432"/>
    </row>
    <row r="258" spans="1:8" s="93" customFormat="1" ht="13.5" customHeight="1">
      <c r="A258" s="187"/>
      <c r="B258" s="188"/>
      <c r="C258" s="189"/>
      <c r="D258" s="190"/>
      <c r="E258" s="191"/>
      <c r="F258" s="471"/>
      <c r="G258" s="193"/>
      <c r="H258" s="432"/>
    </row>
    <row r="259" spans="1:8" s="93" customFormat="1" ht="13.5" customHeight="1">
      <c r="A259" s="187"/>
      <c r="B259" s="188"/>
      <c r="C259" s="189"/>
      <c r="D259" s="190"/>
      <c r="E259" s="196"/>
      <c r="F259" s="471"/>
      <c r="G259" s="193"/>
      <c r="H259" s="432"/>
    </row>
    <row r="260" spans="1:8" s="93" customFormat="1" ht="12.75">
      <c r="A260" s="187"/>
      <c r="B260" s="188"/>
      <c r="C260" s="189"/>
      <c r="D260" s="190"/>
      <c r="E260" s="191"/>
      <c r="F260" s="472"/>
      <c r="G260" s="193"/>
      <c r="H260" s="432"/>
    </row>
    <row r="261" spans="1:8" s="93" customFormat="1" ht="12.75">
      <c r="A261" s="187"/>
      <c r="B261" s="198"/>
      <c r="C261" s="199"/>
      <c r="D261" s="190"/>
      <c r="E261" s="201"/>
      <c r="F261" s="471"/>
      <c r="G261" s="55"/>
      <c r="H261" s="432"/>
    </row>
    <row r="262" spans="1:8" s="93" customFormat="1" ht="12.75">
      <c r="A262" s="55"/>
      <c r="B262" s="198"/>
      <c r="C262" s="199"/>
      <c r="D262" s="200"/>
      <c r="E262" s="201"/>
      <c r="F262" s="470"/>
      <c r="G262" s="55"/>
      <c r="H262" s="432"/>
    </row>
    <row r="263" spans="1:8" s="93" customFormat="1" ht="12.75">
      <c r="A263" s="55"/>
      <c r="B263" s="198"/>
      <c r="C263" s="199"/>
      <c r="D263" s="200"/>
      <c r="E263" s="201"/>
      <c r="F263" s="470"/>
      <c r="G263" s="55"/>
      <c r="H263" s="432"/>
    </row>
    <row r="264" spans="1:8" s="93" customFormat="1" ht="12.75">
      <c r="A264" s="55"/>
      <c r="B264" s="188"/>
      <c r="C264" s="189"/>
      <c r="D264" s="200"/>
      <c r="E264" s="191"/>
      <c r="F264" s="470"/>
      <c r="G264" s="193"/>
      <c r="H264" s="432"/>
    </row>
    <row r="265" spans="1:8" s="93" customFormat="1" ht="12.75">
      <c r="A265" s="187"/>
      <c r="B265" s="188"/>
      <c r="C265" s="189"/>
      <c r="D265" s="190"/>
      <c r="E265" s="191"/>
      <c r="F265" s="471"/>
      <c r="G265" s="193"/>
      <c r="H265" s="432"/>
    </row>
    <row r="266" spans="1:8" s="93" customFormat="1" ht="12.75">
      <c r="A266" s="187"/>
      <c r="B266" s="188"/>
      <c r="C266" s="189"/>
      <c r="D266" s="190"/>
      <c r="E266" s="191"/>
      <c r="F266" s="472"/>
      <c r="G266" s="193"/>
      <c r="H266" s="432"/>
    </row>
    <row r="267" spans="1:8" s="93" customFormat="1" ht="12.75">
      <c r="A267" s="187"/>
      <c r="B267" s="198"/>
      <c r="C267" s="199"/>
      <c r="D267" s="190"/>
      <c r="E267" s="201"/>
      <c r="F267" s="471"/>
      <c r="G267" s="55"/>
      <c r="H267" s="432"/>
    </row>
    <row r="268" spans="1:8" s="93" customFormat="1" ht="12.75">
      <c r="A268" s="55"/>
      <c r="B268" s="188"/>
      <c r="C268" s="189"/>
      <c r="D268" s="200"/>
      <c r="E268" s="191"/>
      <c r="F268" s="470"/>
      <c r="G268" s="193"/>
      <c r="H268" s="432"/>
    </row>
    <row r="269" spans="1:8" s="93" customFormat="1" ht="12.75">
      <c r="A269" s="187"/>
      <c r="B269" s="188"/>
      <c r="C269" s="189"/>
      <c r="D269" s="190"/>
      <c r="E269" s="191"/>
      <c r="F269" s="471"/>
      <c r="G269" s="193"/>
      <c r="H269" s="432"/>
    </row>
    <row r="270" spans="1:8" s="93" customFormat="1" ht="12.75">
      <c r="A270" s="187"/>
      <c r="B270" s="188"/>
      <c r="C270" s="189"/>
      <c r="D270" s="190"/>
      <c r="E270" s="191"/>
      <c r="F270" s="472"/>
      <c r="G270" s="193"/>
      <c r="H270" s="432"/>
    </row>
    <row r="271" spans="1:8" s="93" customFormat="1" ht="12.75">
      <c r="A271" s="187"/>
      <c r="B271" s="198"/>
      <c r="C271" s="199"/>
      <c r="D271" s="190"/>
      <c r="E271" s="201"/>
      <c r="F271" s="471"/>
      <c r="G271" s="55"/>
      <c r="H271" s="432"/>
    </row>
    <row r="272" spans="1:8" s="93" customFormat="1" ht="12.75">
      <c r="A272" s="55"/>
      <c r="B272" s="188"/>
      <c r="C272" s="189"/>
      <c r="D272" s="200"/>
      <c r="E272" s="191"/>
      <c r="F272" s="470"/>
      <c r="G272" s="193"/>
      <c r="H272" s="432"/>
    </row>
    <row r="273" spans="1:8" s="93" customFormat="1" ht="12.75">
      <c r="A273" s="187"/>
      <c r="B273" s="188"/>
      <c r="C273" s="189"/>
      <c r="D273" s="190"/>
      <c r="E273" s="191"/>
      <c r="F273" s="471"/>
      <c r="G273" s="193"/>
      <c r="H273" s="432"/>
    </row>
    <row r="274" spans="1:8" s="93" customFormat="1" ht="12.75" customHeight="1">
      <c r="A274" s="187"/>
      <c r="B274" s="188"/>
      <c r="C274" s="189"/>
      <c r="D274" s="190"/>
      <c r="E274" s="191"/>
      <c r="F274" s="472"/>
      <c r="G274" s="193"/>
      <c r="H274" s="432"/>
    </row>
    <row r="275" spans="1:8" s="93" customFormat="1" ht="12.75">
      <c r="A275" s="187"/>
      <c r="B275" s="198"/>
      <c r="C275" s="199"/>
      <c r="D275" s="190"/>
      <c r="E275" s="201"/>
      <c r="F275" s="471"/>
      <c r="G275" s="55"/>
      <c r="H275" s="432"/>
    </row>
    <row r="276" spans="1:8" s="93" customFormat="1" ht="12.75">
      <c r="A276" s="55"/>
      <c r="B276" s="188"/>
      <c r="C276" s="189"/>
      <c r="D276" s="200"/>
      <c r="E276" s="191"/>
      <c r="F276" s="470"/>
      <c r="G276" s="193"/>
      <c r="H276" s="432"/>
    </row>
    <row r="277" spans="1:8" s="93" customFormat="1" ht="12.75">
      <c r="A277" s="187"/>
      <c r="B277" s="188"/>
      <c r="C277" s="189"/>
      <c r="D277" s="190"/>
      <c r="E277" s="191"/>
      <c r="F277" s="471"/>
      <c r="G277" s="193"/>
      <c r="H277" s="432"/>
    </row>
    <row r="278" spans="1:8" s="93" customFormat="1" ht="12.75">
      <c r="A278" s="187"/>
      <c r="B278" s="188"/>
      <c r="C278" s="189"/>
      <c r="D278" s="190"/>
      <c r="E278" s="191"/>
      <c r="F278" s="472"/>
      <c r="G278" s="193"/>
      <c r="H278" s="432"/>
    </row>
    <row r="279" spans="1:8" s="93" customFormat="1" ht="12.75">
      <c r="A279" s="187"/>
      <c r="B279" s="198"/>
      <c r="C279" s="199"/>
      <c r="D279" s="190"/>
      <c r="E279" s="201"/>
      <c r="F279" s="471"/>
      <c r="G279" s="55"/>
      <c r="H279" s="432"/>
    </row>
    <row r="280" spans="1:8" s="93" customFormat="1" ht="12.75">
      <c r="A280" s="55"/>
      <c r="B280" s="188"/>
      <c r="C280" s="189"/>
      <c r="D280" s="200"/>
      <c r="E280" s="191"/>
      <c r="F280" s="470"/>
      <c r="G280" s="193"/>
      <c r="H280" s="432"/>
    </row>
    <row r="281" spans="1:8" s="93" customFormat="1" ht="12.75" customHeight="1">
      <c r="A281" s="187"/>
      <c r="B281" s="188"/>
      <c r="C281" s="189"/>
      <c r="D281" s="190"/>
      <c r="E281" s="194"/>
      <c r="F281" s="471"/>
      <c r="G281" s="193"/>
      <c r="H281" s="432"/>
    </row>
    <row r="282" spans="1:8" s="93" customFormat="1" ht="12.75" customHeight="1">
      <c r="A282" s="187"/>
      <c r="B282" s="188"/>
      <c r="C282" s="189"/>
      <c r="D282" s="190"/>
      <c r="E282" s="196"/>
      <c r="F282" s="471"/>
      <c r="G282" s="193"/>
      <c r="H282" s="432"/>
    </row>
    <row r="283" spans="1:8" s="93" customFormat="1" ht="12.75">
      <c r="A283" s="187"/>
      <c r="B283" s="188"/>
      <c r="C283" s="189"/>
      <c r="D283" s="190"/>
      <c r="E283" s="196"/>
      <c r="F283" s="472"/>
      <c r="G283" s="193"/>
      <c r="H283" s="432"/>
    </row>
    <row r="284" spans="1:8" s="93" customFormat="1" ht="12.75">
      <c r="A284" s="187"/>
      <c r="B284" s="198"/>
      <c r="C284" s="199"/>
      <c r="D284" s="190"/>
      <c r="E284" s="201"/>
      <c r="F284" s="472"/>
      <c r="G284" s="55"/>
      <c r="H284" s="432"/>
    </row>
    <row r="285" spans="1:8" s="93" customFormat="1" ht="13.5" customHeight="1">
      <c r="A285" s="55"/>
      <c r="B285" s="188"/>
      <c r="C285" s="189"/>
      <c r="D285" s="200"/>
      <c r="E285" s="191"/>
      <c r="F285" s="470"/>
      <c r="G285" s="193"/>
      <c r="H285" s="432"/>
    </row>
    <row r="286" spans="1:8" s="93" customFormat="1" ht="13.5" customHeight="1">
      <c r="A286" s="187"/>
      <c r="B286" s="188"/>
      <c r="C286" s="189"/>
      <c r="D286" s="190"/>
      <c r="E286" s="196"/>
      <c r="F286" s="471"/>
      <c r="G286" s="193"/>
      <c r="H286" s="432"/>
    </row>
    <row r="287" spans="1:8" s="93" customFormat="1" ht="12.75">
      <c r="A287" s="187"/>
      <c r="B287" s="188"/>
      <c r="C287" s="189"/>
      <c r="D287" s="190"/>
      <c r="E287" s="196"/>
      <c r="F287" s="472"/>
      <c r="G287" s="193"/>
      <c r="H287" s="432"/>
    </row>
    <row r="288" spans="1:8" s="93" customFormat="1" ht="12.75">
      <c r="A288" s="187"/>
      <c r="B288" s="198"/>
      <c r="C288" s="199"/>
      <c r="D288" s="190"/>
      <c r="E288" s="201"/>
      <c r="F288" s="472"/>
      <c r="G288" s="55"/>
      <c r="H288" s="432"/>
    </row>
    <row r="289" spans="1:11" s="215" customFormat="1" ht="12.75">
      <c r="A289" s="55"/>
      <c r="B289" s="188"/>
      <c r="C289" s="189"/>
      <c r="D289" s="200"/>
      <c r="E289" s="191"/>
      <c r="F289" s="470"/>
      <c r="G289" s="193"/>
      <c r="H289" s="432"/>
    </row>
    <row r="290" spans="1:11" s="215" customFormat="1" ht="12.75">
      <c r="A290" s="187"/>
      <c r="B290" s="191"/>
      <c r="C290" s="207"/>
      <c r="D290" s="190"/>
      <c r="E290" s="218"/>
      <c r="F290" s="471"/>
      <c r="G290" s="219"/>
      <c r="H290" s="432"/>
    </row>
    <row r="291" spans="1:11" s="215" customFormat="1" ht="12.75">
      <c r="A291" s="55"/>
      <c r="B291" s="191"/>
      <c r="C291" s="207"/>
      <c r="D291" s="217"/>
      <c r="E291" s="218"/>
      <c r="F291" s="472"/>
      <c r="G291" s="219"/>
      <c r="H291" s="432"/>
    </row>
    <row r="292" spans="1:11" s="215" customFormat="1" ht="12.75">
      <c r="A292" s="55"/>
      <c r="B292" s="191"/>
      <c r="C292" s="207"/>
      <c r="D292" s="217"/>
      <c r="E292" s="218"/>
      <c r="F292" s="472"/>
      <c r="G292" s="219"/>
      <c r="H292" s="432"/>
    </row>
    <row r="293" spans="1:11" s="223" customFormat="1" ht="25.5" customHeight="1">
      <c r="A293" s="55"/>
      <c r="B293" s="191"/>
      <c r="C293" s="207"/>
      <c r="D293" s="217"/>
      <c r="E293" s="196"/>
      <c r="F293" s="474"/>
      <c r="G293" s="193"/>
      <c r="H293" s="432"/>
      <c r="I293" s="93"/>
      <c r="J293" s="93"/>
      <c r="K293" s="93"/>
    </row>
    <row r="294" spans="1:11" s="215" customFormat="1" ht="12.75">
      <c r="A294" s="55"/>
      <c r="B294" s="220"/>
      <c r="C294" s="221"/>
      <c r="D294" s="207"/>
      <c r="E294" s="201"/>
      <c r="F294" s="473"/>
      <c r="G294" s="193"/>
      <c r="H294" s="432"/>
    </row>
    <row r="295" spans="1:11" s="93" customFormat="1" ht="15.75">
      <c r="A295" s="55"/>
      <c r="B295" s="181"/>
      <c r="C295" s="182"/>
      <c r="D295" s="200"/>
      <c r="E295" s="181"/>
      <c r="F295" s="475"/>
      <c r="G295" s="185"/>
      <c r="H295" s="432"/>
    </row>
    <row r="296" spans="1:11" s="93" customFormat="1" ht="15.75">
      <c r="A296" s="55"/>
      <c r="B296" s="198"/>
      <c r="C296" s="199"/>
      <c r="D296" s="182"/>
      <c r="E296" s="201"/>
      <c r="F296" s="477"/>
      <c r="G296" s="55"/>
      <c r="H296" s="432"/>
    </row>
    <row r="297" spans="1:11" s="93" customFormat="1" ht="12.75">
      <c r="A297" s="55"/>
      <c r="B297" s="188"/>
      <c r="C297" s="189"/>
      <c r="D297" s="200"/>
      <c r="E297" s="191"/>
      <c r="F297" s="470"/>
      <c r="G297" s="193"/>
      <c r="H297" s="432"/>
    </row>
    <row r="298" spans="1:11" s="93" customFormat="1" ht="12.75">
      <c r="A298" s="187"/>
      <c r="B298" s="188"/>
      <c r="C298" s="189"/>
      <c r="D298" s="190"/>
      <c r="E298" s="196"/>
      <c r="F298" s="471"/>
      <c r="G298" s="193"/>
      <c r="H298" s="432"/>
    </row>
    <row r="299" spans="1:11" s="93" customFormat="1" ht="12.75">
      <c r="A299" s="187"/>
      <c r="B299" s="188"/>
      <c r="C299" s="189"/>
      <c r="D299" s="190"/>
      <c r="E299" s="191"/>
      <c r="F299" s="472"/>
      <c r="G299" s="193"/>
      <c r="H299" s="432"/>
    </row>
    <row r="300" spans="1:11" s="93" customFormat="1" ht="12.75">
      <c r="A300" s="187"/>
      <c r="B300" s="188"/>
      <c r="C300" s="189"/>
      <c r="D300" s="190"/>
      <c r="E300" s="191"/>
      <c r="F300" s="471"/>
      <c r="G300" s="193"/>
      <c r="H300" s="432"/>
    </row>
    <row r="301" spans="1:11" s="93" customFormat="1" ht="12.75">
      <c r="A301" s="187"/>
      <c r="B301" s="188"/>
      <c r="C301" s="189"/>
      <c r="D301" s="190"/>
      <c r="E301" s="196"/>
      <c r="F301" s="471"/>
      <c r="G301" s="193"/>
      <c r="H301" s="432"/>
    </row>
    <row r="302" spans="1:11" s="93" customFormat="1" ht="12.75">
      <c r="A302" s="187"/>
      <c r="B302" s="188"/>
      <c r="C302" s="189"/>
      <c r="D302" s="190"/>
      <c r="E302" s="196"/>
      <c r="F302" s="472"/>
      <c r="G302" s="193"/>
      <c r="H302" s="432"/>
    </row>
    <row r="303" spans="1:11" s="215" customFormat="1" ht="12.75">
      <c r="A303" s="187"/>
      <c r="B303" s="188"/>
      <c r="C303" s="189"/>
      <c r="D303" s="190"/>
      <c r="E303" s="191"/>
      <c r="F303" s="472"/>
      <c r="G303" s="193"/>
      <c r="H303" s="432"/>
    </row>
    <row r="304" spans="1:11" s="215" customFormat="1" ht="12.75">
      <c r="A304" s="187"/>
      <c r="B304" s="191"/>
      <c r="C304" s="207"/>
      <c r="D304" s="190"/>
      <c r="E304" s="196"/>
      <c r="F304" s="471"/>
      <c r="G304" s="193"/>
      <c r="H304" s="432"/>
    </row>
    <row r="305" spans="1:11" s="223" customFormat="1" ht="12.75">
      <c r="A305" s="55"/>
      <c r="B305" s="191"/>
      <c r="C305" s="207"/>
      <c r="D305" s="207"/>
      <c r="E305" s="196"/>
      <c r="F305" s="473"/>
      <c r="G305" s="193"/>
      <c r="H305" s="432"/>
      <c r="I305" s="93"/>
      <c r="J305" s="93"/>
      <c r="K305" s="93"/>
    </row>
    <row r="306" spans="1:11" ht="13.5" customHeight="1">
      <c r="A306" s="55"/>
      <c r="B306" s="220"/>
      <c r="C306" s="221"/>
      <c r="D306" s="207"/>
      <c r="E306" s="201"/>
      <c r="F306" s="473"/>
      <c r="G306" s="55"/>
      <c r="H306" s="432"/>
    </row>
    <row r="307" spans="1:11" s="93" customFormat="1" ht="12.75">
      <c r="A307" s="55"/>
      <c r="B307" s="224"/>
      <c r="C307" s="224"/>
      <c r="D307" s="200"/>
      <c r="E307" s="224"/>
      <c r="F307" s="470"/>
      <c r="G307" s="226"/>
      <c r="H307" s="478"/>
    </row>
    <row r="308" spans="1:11" s="93" customFormat="1" ht="12.75">
      <c r="A308" s="55"/>
      <c r="B308" s="198"/>
      <c r="C308" s="199"/>
      <c r="D308" s="224"/>
      <c r="E308" s="201"/>
      <c r="F308" s="479"/>
      <c r="G308" s="55"/>
      <c r="H308" s="432"/>
    </row>
    <row r="309" spans="1:11" ht="12.75">
      <c r="A309" s="55"/>
      <c r="B309" s="188"/>
      <c r="C309" s="189"/>
      <c r="D309" s="200"/>
      <c r="E309" s="229"/>
      <c r="F309" s="470"/>
      <c r="G309" s="206"/>
      <c r="H309" s="432"/>
      <c r="I309" s="93"/>
      <c r="J309" s="93"/>
      <c r="K309" s="93"/>
    </row>
    <row r="310" spans="1:11" ht="12.75">
      <c r="A310" s="187"/>
      <c r="B310" s="188"/>
      <c r="C310" s="189"/>
      <c r="D310" s="228"/>
      <c r="E310" s="230"/>
      <c r="F310" s="450"/>
      <c r="G310" s="206"/>
      <c r="H310" s="432"/>
      <c r="I310" s="93"/>
      <c r="J310" s="93"/>
      <c r="K310" s="93"/>
    </row>
    <row r="311" spans="1:11" ht="12.75">
      <c r="A311" s="55"/>
      <c r="B311" s="188"/>
      <c r="C311" s="189"/>
      <c r="D311" s="228"/>
      <c r="E311" s="232"/>
      <c r="F311" s="472"/>
      <c r="G311" s="206"/>
      <c r="H311" s="432"/>
      <c r="I311" s="93"/>
      <c r="J311" s="93"/>
      <c r="K311" s="93"/>
    </row>
    <row r="312" spans="1:11" s="93" customFormat="1" ht="12.75">
      <c r="A312" s="55"/>
      <c r="B312" s="188"/>
      <c r="C312" s="189"/>
      <c r="D312" s="228"/>
      <c r="E312" s="230"/>
      <c r="F312" s="472"/>
      <c r="G312" s="206"/>
      <c r="H312" s="432"/>
    </row>
    <row r="313" spans="1:11" s="93" customFormat="1" ht="12.75">
      <c r="A313" s="55"/>
      <c r="B313" s="188"/>
      <c r="C313" s="189"/>
      <c r="D313" s="228"/>
      <c r="E313" s="233"/>
      <c r="F313" s="472"/>
      <c r="G313" s="219"/>
      <c r="H313" s="432"/>
    </row>
    <row r="314" spans="1:11" s="93" customFormat="1" ht="12.75">
      <c r="A314" s="187"/>
      <c r="B314" s="188"/>
      <c r="C314" s="189"/>
      <c r="D314" s="228"/>
      <c r="E314" s="233"/>
      <c r="F314" s="472"/>
      <c r="G314" s="219"/>
      <c r="H314" s="432"/>
    </row>
    <row r="315" spans="1:11" s="93" customFormat="1" ht="12.75">
      <c r="A315" s="187"/>
      <c r="B315" s="188"/>
      <c r="C315" s="189"/>
      <c r="D315" s="228"/>
      <c r="E315" s="233"/>
      <c r="F315" s="474"/>
      <c r="G315" s="219"/>
      <c r="H315" s="432"/>
    </row>
    <row r="316" spans="1:11" s="93" customFormat="1" ht="12.75">
      <c r="A316" s="187"/>
      <c r="B316" s="198"/>
      <c r="C316" s="199"/>
      <c r="D316" s="228"/>
      <c r="E316" s="201"/>
      <c r="F316" s="472"/>
      <c r="G316" s="55"/>
      <c r="H316" s="432"/>
    </row>
    <row r="317" spans="1:11" ht="12.75">
      <c r="A317" s="55"/>
      <c r="B317" s="234"/>
      <c r="C317" s="189"/>
      <c r="D317" s="200"/>
      <c r="E317" s="235"/>
      <c r="F317" s="470"/>
      <c r="G317" s="206"/>
      <c r="H317" s="432"/>
      <c r="I317" s="93"/>
      <c r="J317" s="93"/>
      <c r="K317" s="93"/>
    </row>
    <row r="318" spans="1:11" s="93" customFormat="1" ht="12.75">
      <c r="A318" s="187"/>
      <c r="B318" s="188"/>
      <c r="C318" s="189"/>
      <c r="D318" s="228"/>
      <c r="E318" s="230"/>
      <c r="F318" s="450"/>
      <c r="G318" s="206"/>
      <c r="H318" s="432"/>
    </row>
    <row r="319" spans="1:11" s="93" customFormat="1" ht="12.75">
      <c r="A319" s="55"/>
      <c r="B319" s="234"/>
      <c r="C319" s="189"/>
      <c r="D319" s="228"/>
      <c r="E319" s="232"/>
      <c r="F319" s="472"/>
      <c r="G319" s="206"/>
      <c r="H319" s="432"/>
    </row>
    <row r="320" spans="1:11" s="93" customFormat="1" ht="12.75">
      <c r="A320" s="187"/>
      <c r="B320" s="188"/>
      <c r="C320" s="189"/>
      <c r="D320" s="228"/>
      <c r="E320" s="194"/>
      <c r="F320" s="473"/>
      <c r="G320" s="193"/>
      <c r="H320" s="432"/>
    </row>
    <row r="321" spans="1:8" s="93" customFormat="1" ht="12.75">
      <c r="A321" s="187"/>
      <c r="B321" s="188"/>
      <c r="C321" s="189"/>
      <c r="D321" s="190"/>
      <c r="E321" s="196"/>
      <c r="F321" s="471"/>
      <c r="G321" s="193"/>
      <c r="H321" s="432"/>
    </row>
    <row r="322" spans="1:8" s="93" customFormat="1" ht="12.75">
      <c r="A322" s="187"/>
      <c r="B322" s="188"/>
      <c r="C322" s="189"/>
      <c r="D322" s="190"/>
      <c r="E322" s="196"/>
      <c r="F322" s="472"/>
      <c r="G322" s="193"/>
      <c r="H322" s="432"/>
    </row>
    <row r="323" spans="1:8" s="93" customFormat="1" ht="12.75">
      <c r="A323" s="187"/>
      <c r="B323" s="188"/>
      <c r="C323" s="189"/>
      <c r="D323" s="190"/>
      <c r="E323" s="196"/>
      <c r="F323" s="472"/>
      <c r="G323" s="193"/>
      <c r="H323" s="432"/>
    </row>
    <row r="324" spans="1:8" s="93" customFormat="1" ht="12.75">
      <c r="A324" s="187"/>
      <c r="B324" s="188"/>
      <c r="C324" s="189"/>
      <c r="D324" s="190"/>
      <c r="E324" s="196"/>
      <c r="F324" s="472"/>
      <c r="G324" s="193"/>
      <c r="H324" s="432"/>
    </row>
    <row r="325" spans="1:8" s="93" customFormat="1" ht="12.75">
      <c r="A325" s="187"/>
      <c r="B325" s="234"/>
      <c r="C325" s="189"/>
      <c r="D325" s="190"/>
      <c r="E325" s="235"/>
      <c r="F325" s="474"/>
      <c r="G325" s="206"/>
      <c r="H325" s="432"/>
    </row>
    <row r="326" spans="1:8" s="93" customFormat="1" ht="12.75">
      <c r="A326" s="187"/>
      <c r="B326" s="198"/>
      <c r="C326" s="199"/>
      <c r="D326" s="228"/>
      <c r="E326" s="201"/>
      <c r="F326" s="450"/>
      <c r="G326" s="55"/>
      <c r="H326" s="432"/>
    </row>
    <row r="327" spans="1:8" s="93" customFormat="1" ht="12.75">
      <c r="A327" s="55"/>
      <c r="B327" s="188"/>
      <c r="C327" s="189"/>
      <c r="D327" s="200"/>
      <c r="E327" s="194"/>
      <c r="F327" s="470"/>
      <c r="G327" s="193"/>
      <c r="H327" s="432"/>
    </row>
    <row r="328" spans="1:8" s="93" customFormat="1" ht="12.75">
      <c r="A328" s="187"/>
      <c r="B328" s="188"/>
      <c r="C328" s="189"/>
      <c r="D328" s="190"/>
      <c r="E328" s="196"/>
      <c r="F328" s="471"/>
      <c r="G328" s="193"/>
      <c r="H328" s="432"/>
    </row>
    <row r="329" spans="1:8" s="93" customFormat="1" ht="12.75">
      <c r="A329" s="187"/>
      <c r="B329" s="188"/>
      <c r="C329" s="189"/>
      <c r="D329" s="190"/>
      <c r="E329" s="196"/>
      <c r="F329" s="472"/>
      <c r="G329" s="193"/>
      <c r="H329" s="432"/>
    </row>
    <row r="330" spans="1:8" s="93" customFormat="1" ht="12.75">
      <c r="A330" s="187"/>
      <c r="B330" s="188"/>
      <c r="C330" s="189"/>
      <c r="D330" s="190"/>
      <c r="E330" s="196"/>
      <c r="F330" s="472"/>
      <c r="G330" s="193"/>
      <c r="H330" s="432"/>
    </row>
    <row r="331" spans="1:8" s="93" customFormat="1" ht="12.75" customHeight="1">
      <c r="A331" s="187"/>
      <c r="B331" s="188"/>
      <c r="C331" s="189"/>
      <c r="D331" s="190"/>
      <c r="E331" s="194"/>
      <c r="F331" s="472"/>
      <c r="G331" s="193"/>
      <c r="H331" s="432"/>
    </row>
    <row r="332" spans="1:8" s="93" customFormat="1" ht="12.75">
      <c r="A332" s="187"/>
      <c r="B332" s="188"/>
      <c r="C332" s="189"/>
      <c r="D332" s="190"/>
      <c r="E332" s="196"/>
      <c r="F332" s="474"/>
      <c r="G332" s="193"/>
      <c r="H332" s="432"/>
    </row>
    <row r="333" spans="1:8" s="93" customFormat="1" ht="12.75" customHeight="1">
      <c r="A333" s="187"/>
      <c r="B333" s="198"/>
      <c r="C333" s="199"/>
      <c r="D333" s="190"/>
      <c r="E333" s="201"/>
      <c r="F333" s="474"/>
      <c r="G333" s="55"/>
      <c r="H333" s="432"/>
    </row>
    <row r="334" spans="1:8" s="93" customFormat="1" ht="12.75">
      <c r="A334" s="55"/>
      <c r="B334" s="188"/>
      <c r="C334" s="189"/>
      <c r="D334" s="200"/>
      <c r="E334" s="191"/>
      <c r="F334" s="470"/>
      <c r="G334" s="193"/>
      <c r="H334" s="432"/>
    </row>
    <row r="335" spans="1:8" s="93" customFormat="1" ht="12.75">
      <c r="A335" s="187"/>
      <c r="B335" s="188"/>
      <c r="C335" s="189"/>
      <c r="D335" s="190"/>
      <c r="E335" s="194"/>
      <c r="F335" s="471"/>
      <c r="G335" s="193"/>
      <c r="H335" s="432"/>
    </row>
    <row r="336" spans="1:8" s="93" customFormat="1" ht="12.75">
      <c r="A336" s="187"/>
      <c r="B336" s="188"/>
      <c r="C336" s="189"/>
      <c r="D336" s="190"/>
      <c r="E336" s="196"/>
      <c r="F336" s="471"/>
      <c r="G336" s="193"/>
      <c r="H336" s="432"/>
    </row>
    <row r="337" spans="1:11" s="93" customFormat="1" ht="12.75">
      <c r="A337" s="187"/>
      <c r="B337" s="188"/>
      <c r="C337" s="189"/>
      <c r="D337" s="190"/>
      <c r="E337" s="196"/>
      <c r="F337" s="472"/>
      <c r="G337" s="193"/>
      <c r="H337" s="432"/>
    </row>
    <row r="338" spans="1:11" s="93" customFormat="1" ht="12.75">
      <c r="A338" s="187"/>
      <c r="B338" s="188"/>
      <c r="C338" s="189"/>
      <c r="D338" s="190"/>
      <c r="E338" s="196"/>
      <c r="F338" s="472"/>
      <c r="G338" s="193"/>
      <c r="H338" s="432"/>
    </row>
    <row r="339" spans="1:11" s="93" customFormat="1" ht="12.75" customHeight="1">
      <c r="A339" s="187"/>
      <c r="B339" s="188"/>
      <c r="C339" s="189"/>
      <c r="D339" s="190"/>
      <c r="E339" s="194"/>
      <c r="F339" s="472"/>
      <c r="G339" s="193"/>
      <c r="H339" s="432"/>
    </row>
    <row r="340" spans="1:11" s="93" customFormat="1" ht="12.75">
      <c r="A340" s="187"/>
      <c r="B340" s="188"/>
      <c r="C340" s="189"/>
      <c r="D340" s="190"/>
      <c r="E340" s="196"/>
      <c r="F340" s="474"/>
      <c r="G340" s="193"/>
      <c r="H340" s="432"/>
    </row>
    <row r="341" spans="1:11" s="93" customFormat="1" ht="12.75">
      <c r="A341" s="187"/>
      <c r="B341" s="198"/>
      <c r="C341" s="199"/>
      <c r="D341" s="190"/>
      <c r="E341" s="201"/>
      <c r="F341" s="474"/>
      <c r="G341" s="55"/>
      <c r="H341" s="432"/>
    </row>
    <row r="342" spans="1:11" ht="12.75">
      <c r="A342" s="55"/>
      <c r="B342" s="188"/>
      <c r="C342" s="189"/>
      <c r="D342" s="200"/>
      <c r="E342" s="191"/>
      <c r="F342" s="470"/>
      <c r="G342" s="193"/>
      <c r="H342" s="432"/>
      <c r="I342" s="93"/>
      <c r="J342" s="93"/>
      <c r="K342" s="93"/>
    </row>
    <row r="343" spans="1:11" ht="12.75">
      <c r="A343" s="187"/>
      <c r="B343" s="188"/>
      <c r="C343" s="189"/>
      <c r="D343" s="190"/>
      <c r="E343" s="230"/>
      <c r="F343" s="471"/>
      <c r="G343" s="206"/>
      <c r="H343" s="432"/>
      <c r="I343" s="93"/>
      <c r="J343" s="93"/>
      <c r="K343" s="93"/>
    </row>
    <row r="344" spans="1:11" ht="12.75">
      <c r="A344" s="55"/>
      <c r="B344" s="188"/>
      <c r="C344" s="189"/>
      <c r="D344" s="228"/>
      <c r="E344" s="232"/>
      <c r="F344" s="472"/>
      <c r="G344" s="206"/>
      <c r="H344" s="432"/>
      <c r="I344" s="93"/>
      <c r="J344" s="93"/>
      <c r="K344" s="93"/>
    </row>
    <row r="345" spans="1:11" s="93" customFormat="1" ht="12.75">
      <c r="A345" s="55"/>
      <c r="B345" s="188"/>
      <c r="C345" s="189"/>
      <c r="D345" s="228"/>
      <c r="E345" s="230"/>
      <c r="F345" s="472"/>
      <c r="G345" s="206"/>
      <c r="H345" s="432"/>
    </row>
    <row r="346" spans="1:11" s="93" customFormat="1" ht="12.75">
      <c r="A346" s="55"/>
      <c r="B346" s="188"/>
      <c r="C346" s="189"/>
      <c r="D346" s="228"/>
      <c r="E346" s="233"/>
      <c r="F346" s="472"/>
      <c r="G346" s="219"/>
      <c r="H346" s="432"/>
    </row>
    <row r="347" spans="1:11" ht="13.5" customHeight="1">
      <c r="A347" s="187"/>
      <c r="B347" s="188"/>
      <c r="C347" s="189"/>
      <c r="D347" s="228"/>
      <c r="E347" s="233"/>
      <c r="F347" s="472"/>
      <c r="G347" s="219"/>
      <c r="H347" s="432"/>
    </row>
    <row r="348" spans="1:11" s="215" customFormat="1" ht="12.75">
      <c r="A348" s="187"/>
      <c r="B348" s="224"/>
      <c r="C348" s="224"/>
      <c r="D348" s="228"/>
      <c r="E348" s="480"/>
      <c r="F348" s="472"/>
      <c r="G348" s="226"/>
      <c r="H348" s="478"/>
    </row>
    <row r="349" spans="1:11" s="223" customFormat="1" ht="12.75">
      <c r="A349" s="55"/>
      <c r="B349" s="191"/>
      <c r="C349" s="207"/>
      <c r="D349" s="224"/>
      <c r="E349" s="229"/>
      <c r="F349" s="481"/>
      <c r="G349" s="219"/>
      <c r="H349" s="432"/>
      <c r="I349" s="93"/>
      <c r="J349" s="93"/>
      <c r="K349" s="93"/>
    </row>
    <row r="350" spans="1:11" ht="13.5" customHeight="1">
      <c r="A350" s="55"/>
      <c r="B350" s="220"/>
      <c r="C350" s="221"/>
      <c r="D350" s="217"/>
      <c r="E350" s="201"/>
      <c r="F350" s="482"/>
      <c r="G350" s="193"/>
      <c r="H350" s="432"/>
    </row>
    <row r="351" spans="1:11" s="93" customFormat="1" ht="12.75">
      <c r="A351" s="55"/>
      <c r="B351" s="224"/>
      <c r="C351" s="224"/>
      <c r="D351" s="200"/>
      <c r="E351" s="224"/>
      <c r="F351" s="475"/>
      <c r="G351" s="226"/>
      <c r="H351" s="478"/>
      <c r="I351" s="239"/>
    </row>
    <row r="352" spans="1:11" s="93" customFormat="1" ht="12.75">
      <c r="A352" s="55"/>
      <c r="B352" s="198"/>
      <c r="C352" s="199"/>
      <c r="D352" s="224"/>
      <c r="E352" s="201"/>
      <c r="F352" s="479"/>
      <c r="G352" s="55"/>
      <c r="H352" s="432"/>
    </row>
    <row r="353" spans="1:8" s="93" customFormat="1" ht="12.75">
      <c r="A353" s="55"/>
      <c r="B353" s="188"/>
      <c r="C353" s="189"/>
      <c r="D353" s="200"/>
      <c r="E353" s="191"/>
      <c r="F353" s="470"/>
      <c r="G353" s="193"/>
      <c r="H353" s="432"/>
    </row>
    <row r="354" spans="1:8" s="93" customFormat="1" ht="12.75">
      <c r="A354" s="187"/>
      <c r="B354" s="188"/>
      <c r="C354" s="189"/>
      <c r="D354" s="190"/>
      <c r="E354" s="194"/>
      <c r="F354" s="471"/>
      <c r="G354" s="193"/>
      <c r="H354" s="432"/>
    </row>
    <row r="355" spans="1:8" s="93" customFormat="1" ht="12.75">
      <c r="A355" s="187"/>
      <c r="B355" s="188"/>
      <c r="C355" s="189"/>
      <c r="D355" s="190"/>
      <c r="E355" s="196"/>
      <c r="F355" s="471"/>
      <c r="G355" s="193"/>
      <c r="H355" s="432"/>
    </row>
    <row r="356" spans="1:8" s="93" customFormat="1" ht="12.75">
      <c r="A356" s="187"/>
      <c r="B356" s="188"/>
      <c r="C356" s="189"/>
      <c r="D356" s="190"/>
      <c r="E356" s="196"/>
      <c r="F356" s="472"/>
      <c r="G356" s="193"/>
      <c r="H356" s="432"/>
    </row>
    <row r="357" spans="1:8" s="93" customFormat="1" ht="12.75">
      <c r="A357" s="187"/>
      <c r="B357" s="188"/>
      <c r="C357" s="189"/>
      <c r="D357" s="190"/>
      <c r="E357" s="196"/>
      <c r="F357" s="472"/>
      <c r="G357" s="193"/>
      <c r="H357" s="432"/>
    </row>
    <row r="358" spans="1:8" s="93" customFormat="1" ht="12.75">
      <c r="A358" s="187"/>
      <c r="B358" s="188"/>
      <c r="C358" s="189"/>
      <c r="D358" s="190"/>
      <c r="E358" s="194"/>
      <c r="F358" s="472"/>
      <c r="G358" s="193"/>
      <c r="H358" s="432"/>
    </row>
    <row r="359" spans="1:8" s="93" customFormat="1" ht="12.75">
      <c r="A359" s="187"/>
      <c r="B359" s="188"/>
      <c r="C359" s="189"/>
      <c r="D359" s="190"/>
      <c r="E359" s="196"/>
      <c r="F359" s="472"/>
      <c r="G359" s="193"/>
      <c r="H359" s="432"/>
    </row>
    <row r="360" spans="1:8" s="93" customFormat="1" ht="12.75">
      <c r="A360" s="187"/>
      <c r="B360" s="188"/>
      <c r="C360" s="189"/>
      <c r="D360" s="190"/>
      <c r="E360" s="196"/>
      <c r="F360" s="472"/>
      <c r="G360" s="193"/>
      <c r="H360" s="432"/>
    </row>
    <row r="361" spans="1:8" s="215" customFormat="1" ht="12.75" customHeight="1">
      <c r="A361" s="187"/>
      <c r="B361" s="188"/>
      <c r="C361" s="189"/>
      <c r="D361" s="190"/>
      <c r="E361" s="196"/>
      <c r="F361" s="472"/>
      <c r="G361" s="193"/>
      <c r="H361" s="432"/>
    </row>
    <row r="362" spans="1:8" s="215" customFormat="1" ht="15.75">
      <c r="A362" s="187"/>
      <c r="B362" s="181"/>
      <c r="C362" s="182"/>
      <c r="D362" s="190"/>
      <c r="E362" s="194"/>
      <c r="F362" s="472"/>
      <c r="G362" s="185"/>
      <c r="H362" s="432"/>
    </row>
    <row r="363" spans="1:8" s="93" customFormat="1" ht="15.75">
      <c r="A363" s="55"/>
      <c r="B363" s="201"/>
      <c r="C363" s="241"/>
      <c r="D363" s="182"/>
      <c r="E363" s="201"/>
      <c r="F363" s="483"/>
      <c r="G363" s="55"/>
      <c r="H363" s="432"/>
    </row>
    <row r="364" spans="1:8" s="215" customFormat="1" ht="12.75" customHeight="1">
      <c r="A364" s="240"/>
      <c r="B364" s="188"/>
      <c r="C364" s="189"/>
      <c r="D364" s="241"/>
      <c r="E364" s="191"/>
      <c r="F364" s="484"/>
      <c r="G364" s="193"/>
      <c r="H364" s="432"/>
    </row>
    <row r="365" spans="1:8" s="93" customFormat="1" ht="15.75">
      <c r="A365" s="187"/>
      <c r="B365" s="181"/>
      <c r="C365" s="182"/>
      <c r="D365" s="190"/>
      <c r="E365" s="194"/>
      <c r="F365" s="471"/>
      <c r="G365" s="185"/>
      <c r="H365" s="432"/>
    </row>
    <row r="366" spans="1:8" s="93" customFormat="1" ht="15.75">
      <c r="A366" s="55"/>
      <c r="B366" s="188"/>
      <c r="C366" s="189"/>
      <c r="D366" s="182"/>
      <c r="E366" s="194"/>
      <c r="F366" s="473"/>
      <c r="G366" s="193"/>
      <c r="H366" s="432"/>
    </row>
    <row r="367" spans="1:8" s="93" customFormat="1" ht="12.75">
      <c r="A367" s="187"/>
      <c r="B367" s="188"/>
      <c r="C367" s="189"/>
      <c r="D367" s="190"/>
      <c r="E367" s="194"/>
      <c r="F367" s="471"/>
      <c r="G367" s="193"/>
      <c r="H367" s="432"/>
    </row>
    <row r="368" spans="1:8" s="93" customFormat="1" ht="12.75">
      <c r="A368" s="187"/>
      <c r="B368" s="188"/>
      <c r="C368" s="189"/>
      <c r="D368" s="190"/>
      <c r="E368" s="196"/>
      <c r="F368" s="472"/>
      <c r="G368" s="193"/>
      <c r="H368" s="432"/>
    </row>
    <row r="369" spans="1:8" s="93" customFormat="1" ht="12.75">
      <c r="A369" s="187"/>
      <c r="B369" s="188"/>
      <c r="C369" s="189"/>
      <c r="D369" s="190"/>
      <c r="E369" s="196"/>
      <c r="F369" s="472"/>
      <c r="G369" s="193"/>
      <c r="H369" s="432"/>
    </row>
    <row r="370" spans="1:8" s="215" customFormat="1" ht="12.75" customHeight="1">
      <c r="A370" s="187"/>
      <c r="B370" s="188"/>
      <c r="C370" s="189"/>
      <c r="D370" s="190"/>
      <c r="E370" s="196"/>
      <c r="F370" s="472"/>
      <c r="G370" s="193"/>
      <c r="H370" s="432"/>
    </row>
    <row r="371" spans="1:8" s="215" customFormat="1" ht="12.75" customHeight="1">
      <c r="A371" s="187"/>
      <c r="B371" s="181"/>
      <c r="C371" s="182"/>
      <c r="D371" s="190"/>
      <c r="E371" s="194"/>
      <c r="F371" s="472"/>
      <c r="G371" s="185"/>
      <c r="H371" s="432"/>
    </row>
    <row r="372" spans="1:8" s="93" customFormat="1" ht="15.75">
      <c r="A372" s="55"/>
      <c r="B372" s="181"/>
      <c r="C372" s="182"/>
      <c r="D372" s="182"/>
      <c r="E372" s="183"/>
      <c r="F372" s="483"/>
      <c r="G372" s="185"/>
      <c r="H372" s="432"/>
    </row>
    <row r="373" spans="1:8" s="93" customFormat="1" ht="15.75">
      <c r="A373" s="55"/>
      <c r="B373" s="188"/>
      <c r="C373" s="189"/>
      <c r="D373" s="182"/>
      <c r="E373" s="191"/>
      <c r="F373" s="473"/>
      <c r="G373" s="193"/>
      <c r="H373" s="432"/>
    </row>
    <row r="374" spans="1:8" s="93" customFormat="1" ht="12.75">
      <c r="A374" s="187"/>
      <c r="B374" s="188"/>
      <c r="C374" s="189"/>
      <c r="D374" s="190"/>
      <c r="E374" s="194"/>
      <c r="F374" s="471"/>
      <c r="G374" s="193"/>
      <c r="H374" s="432"/>
    </row>
    <row r="375" spans="1:8" s="93" customFormat="1" ht="12.75">
      <c r="A375" s="187"/>
      <c r="B375" s="188"/>
      <c r="C375" s="189"/>
      <c r="D375" s="190"/>
      <c r="E375" s="194"/>
      <c r="F375" s="471"/>
      <c r="G375" s="193"/>
      <c r="H375" s="432"/>
    </row>
    <row r="376" spans="1:8" s="93" customFormat="1" ht="12.75">
      <c r="A376" s="187"/>
      <c r="B376" s="188"/>
      <c r="C376" s="189"/>
      <c r="D376" s="190"/>
      <c r="E376" s="196"/>
      <c r="F376" s="471"/>
      <c r="G376" s="193"/>
      <c r="H376" s="432"/>
    </row>
    <row r="377" spans="1:8" s="93" customFormat="1" ht="12.75">
      <c r="A377" s="187"/>
      <c r="B377" s="188"/>
      <c r="C377" s="189"/>
      <c r="D377" s="190"/>
      <c r="E377" s="196"/>
      <c r="F377" s="472"/>
      <c r="G377" s="193"/>
      <c r="H377" s="432"/>
    </row>
    <row r="378" spans="1:8" s="93" customFormat="1" ht="12.75">
      <c r="A378" s="187"/>
      <c r="B378" s="188"/>
      <c r="C378" s="189"/>
      <c r="D378" s="190"/>
      <c r="E378" s="196"/>
      <c r="F378" s="472"/>
      <c r="G378" s="193"/>
      <c r="H378" s="432"/>
    </row>
    <row r="379" spans="1:8" s="93" customFormat="1" ht="12.75">
      <c r="A379" s="187"/>
      <c r="B379" s="188"/>
      <c r="C379" s="189"/>
      <c r="D379" s="190"/>
      <c r="E379" s="194"/>
      <c r="F379" s="472"/>
      <c r="G379" s="193"/>
      <c r="H379" s="432"/>
    </row>
    <row r="380" spans="1:8" s="93" customFormat="1" ht="12.75">
      <c r="A380" s="187"/>
      <c r="B380" s="188"/>
      <c r="C380" s="189"/>
      <c r="D380" s="190"/>
      <c r="E380" s="196"/>
      <c r="F380" s="483"/>
      <c r="G380" s="193"/>
      <c r="H380" s="432"/>
    </row>
    <row r="381" spans="1:8" s="93" customFormat="1" ht="12.75">
      <c r="A381" s="187"/>
      <c r="B381" s="188"/>
      <c r="C381" s="189"/>
      <c r="D381" s="190"/>
      <c r="E381" s="191"/>
      <c r="F381" s="472"/>
      <c r="G381" s="193"/>
      <c r="H381" s="432"/>
    </row>
    <row r="382" spans="1:8" s="93" customFormat="1" ht="12.75">
      <c r="A382" s="187"/>
      <c r="B382" s="188"/>
      <c r="C382" s="189"/>
      <c r="D382" s="190"/>
      <c r="E382" s="194"/>
      <c r="F382" s="471"/>
      <c r="G382" s="193"/>
      <c r="H382" s="432"/>
    </row>
    <row r="383" spans="1:8" s="93" customFormat="1" ht="12.75">
      <c r="A383" s="187"/>
      <c r="B383" s="188"/>
      <c r="C383" s="189"/>
      <c r="D383" s="190"/>
      <c r="E383" s="196"/>
      <c r="F383" s="471"/>
      <c r="G383" s="193"/>
      <c r="H383" s="432"/>
    </row>
    <row r="384" spans="1:8" s="93" customFormat="1" ht="12.75">
      <c r="A384" s="187"/>
      <c r="B384" s="188"/>
      <c r="C384" s="189"/>
      <c r="D384" s="190"/>
      <c r="E384" s="196"/>
      <c r="F384" s="472"/>
      <c r="G384" s="193"/>
      <c r="H384" s="432"/>
    </row>
    <row r="385" spans="1:8" s="93" customFormat="1" ht="12.75">
      <c r="A385" s="187"/>
      <c r="B385" s="188"/>
      <c r="C385" s="189"/>
      <c r="D385" s="190"/>
      <c r="E385" s="196"/>
      <c r="F385" s="472"/>
      <c r="G385" s="193"/>
      <c r="H385" s="432"/>
    </row>
    <row r="386" spans="1:8" s="93" customFormat="1" ht="12.75">
      <c r="A386" s="187"/>
      <c r="B386" s="188"/>
      <c r="C386" s="189"/>
      <c r="D386" s="190"/>
      <c r="E386" s="194"/>
      <c r="F386" s="472"/>
      <c r="G386" s="193"/>
      <c r="H386" s="432"/>
    </row>
    <row r="387" spans="1:8" s="93" customFormat="1" ht="12.75">
      <c r="A387" s="187"/>
      <c r="B387" s="188"/>
      <c r="C387" s="189"/>
      <c r="D387" s="190"/>
      <c r="E387" s="196"/>
      <c r="F387" s="483"/>
      <c r="G387" s="193"/>
      <c r="H387" s="432"/>
    </row>
    <row r="388" spans="1:8" ht="13.5" customHeight="1">
      <c r="A388" s="187"/>
      <c r="B388" s="188"/>
      <c r="C388" s="189"/>
      <c r="D388" s="190"/>
      <c r="E388" s="191"/>
      <c r="F388" s="472"/>
      <c r="G388" s="193"/>
      <c r="H388" s="432"/>
    </row>
    <row r="389" spans="1:8" ht="13.5" customHeight="1">
      <c r="A389" s="187"/>
      <c r="B389" s="224"/>
      <c r="C389" s="224"/>
      <c r="D389" s="190"/>
      <c r="E389" s="485"/>
      <c r="F389" s="471"/>
      <c r="G389" s="226"/>
      <c r="H389" s="478"/>
    </row>
    <row r="390" spans="1:8" s="215" customFormat="1" ht="12.75">
      <c r="A390" s="55"/>
      <c r="B390" s="224"/>
      <c r="C390" s="224"/>
      <c r="D390" s="224"/>
      <c r="E390" s="224"/>
      <c r="F390" s="486"/>
      <c r="G390" s="226"/>
      <c r="H390" s="478"/>
    </row>
    <row r="391" spans="1:8" s="215" customFormat="1" ht="12.75">
      <c r="A391" s="55"/>
      <c r="B391" s="201"/>
      <c r="C391" s="241"/>
      <c r="D391" s="224"/>
      <c r="E391" s="201"/>
      <c r="F391" s="479"/>
      <c r="G391" s="247"/>
      <c r="H391" s="432"/>
    </row>
    <row r="392" spans="1:8" s="215" customFormat="1" ht="12.75">
      <c r="A392" s="240"/>
      <c r="B392" s="191"/>
      <c r="C392" s="207"/>
      <c r="D392" s="241"/>
      <c r="E392" s="196"/>
      <c r="F392" s="484"/>
      <c r="G392" s="193"/>
      <c r="H392" s="432"/>
    </row>
    <row r="393" spans="1:8" ht="13.5" customHeight="1">
      <c r="A393" s="55"/>
      <c r="B393" s="191"/>
      <c r="C393" s="207"/>
      <c r="D393" s="207"/>
      <c r="E393" s="196"/>
      <c r="F393" s="473"/>
      <c r="G393" s="193"/>
      <c r="H393" s="432"/>
    </row>
    <row r="394" spans="1:8" ht="13.5" customHeight="1">
      <c r="A394" s="55"/>
      <c r="B394" s="224"/>
      <c r="C394" s="224"/>
      <c r="D394" s="207"/>
      <c r="E394" s="485"/>
      <c r="F394" s="473"/>
      <c r="G394" s="226"/>
      <c r="H394" s="478"/>
    </row>
    <row r="395" spans="1:8" s="215" customFormat="1" ht="12.75">
      <c r="A395" s="55"/>
      <c r="B395" s="224"/>
      <c r="C395" s="224"/>
      <c r="D395" s="224"/>
      <c r="E395" s="224"/>
      <c r="F395" s="486"/>
      <c r="G395" s="226"/>
      <c r="H395" s="478"/>
    </row>
    <row r="396" spans="1:8" s="215" customFormat="1" ht="12.75">
      <c r="A396" s="55"/>
      <c r="B396" s="201"/>
      <c r="C396" s="241"/>
      <c r="D396" s="224"/>
      <c r="E396" s="201"/>
      <c r="F396" s="479"/>
      <c r="G396" s="247"/>
      <c r="H396" s="432"/>
    </row>
    <row r="397" spans="1:8" s="215" customFormat="1" ht="12.75">
      <c r="A397" s="55"/>
      <c r="B397" s="201"/>
      <c r="C397" s="241"/>
      <c r="D397" s="241"/>
      <c r="E397" s="201"/>
      <c r="F397" s="484"/>
      <c r="G397" s="55"/>
      <c r="H397" s="432"/>
    </row>
    <row r="398" spans="1:8" s="215" customFormat="1" ht="12.75">
      <c r="A398" s="240"/>
      <c r="B398" s="191"/>
      <c r="C398" s="207"/>
      <c r="D398" s="241"/>
      <c r="E398" s="191"/>
      <c r="F398" s="484"/>
      <c r="G398" s="193"/>
      <c r="H398" s="432"/>
    </row>
    <row r="399" spans="1:8" s="215" customFormat="1" ht="12.75">
      <c r="A399" s="55"/>
      <c r="B399" s="191"/>
      <c r="C399" s="207"/>
      <c r="D399" s="207"/>
      <c r="E399" s="196"/>
      <c r="F399" s="487"/>
      <c r="G399" s="193"/>
      <c r="H399" s="432"/>
    </row>
    <row r="400" spans="1:8" s="215" customFormat="1" ht="12.75">
      <c r="A400" s="55"/>
      <c r="B400" s="191"/>
      <c r="C400" s="207"/>
      <c r="D400" s="207"/>
      <c r="E400" s="191"/>
      <c r="F400" s="473"/>
      <c r="G400" s="193"/>
      <c r="H400" s="432"/>
    </row>
    <row r="401" spans="1:8" s="215" customFormat="1" ht="12.75">
      <c r="A401" s="55"/>
      <c r="B401" s="191"/>
      <c r="C401" s="207"/>
      <c r="D401" s="207"/>
      <c r="E401" s="191"/>
      <c r="F401" s="487"/>
      <c r="G401" s="193"/>
      <c r="H401" s="432"/>
    </row>
    <row r="402" spans="1:8" s="215" customFormat="1" ht="12.75">
      <c r="A402" s="55"/>
      <c r="B402" s="191"/>
      <c r="C402" s="207"/>
      <c r="D402" s="207"/>
      <c r="E402" s="191"/>
      <c r="F402" s="487"/>
      <c r="G402" s="193"/>
      <c r="H402" s="432"/>
    </row>
    <row r="403" spans="1:8" ht="13.5" customHeight="1">
      <c r="A403" s="55"/>
      <c r="B403" s="191"/>
      <c r="C403" s="207"/>
      <c r="D403" s="207"/>
      <c r="E403" s="196"/>
      <c r="F403" s="487"/>
      <c r="G403" s="193"/>
      <c r="H403" s="432"/>
    </row>
    <row r="404" spans="1:8" s="215" customFormat="1" ht="12.75">
      <c r="A404" s="55"/>
      <c r="B404" s="224"/>
      <c r="C404" s="224"/>
      <c r="D404" s="207"/>
      <c r="E404" s="224"/>
      <c r="F404" s="473"/>
      <c r="G404" s="226"/>
      <c r="H404" s="478"/>
    </row>
    <row r="405" spans="1:8" s="215" customFormat="1" ht="12.75">
      <c r="A405" s="55"/>
      <c r="B405" s="201"/>
      <c r="C405" s="241"/>
      <c r="D405" s="224"/>
      <c r="E405" s="201"/>
      <c r="F405" s="479"/>
      <c r="G405" s="55"/>
      <c r="H405" s="432"/>
    </row>
    <row r="406" spans="1:8" ht="13.5" customHeight="1">
      <c r="A406" s="240"/>
      <c r="B406" s="191"/>
      <c r="C406" s="207"/>
      <c r="D406" s="241"/>
      <c r="E406" s="191"/>
      <c r="F406" s="484"/>
      <c r="G406" s="193"/>
      <c r="H406" s="432"/>
    </row>
    <row r="407" spans="1:8" ht="13.5" customHeight="1">
      <c r="A407" s="55"/>
      <c r="B407" s="224"/>
      <c r="C407" s="224"/>
      <c r="D407" s="207"/>
      <c r="E407" s="224"/>
      <c r="F407" s="487"/>
      <c r="G407" s="226"/>
      <c r="H407" s="478"/>
    </row>
    <row r="408" spans="1:8" s="215" customFormat="1" ht="12.75">
      <c r="A408" s="55"/>
      <c r="B408" s="224"/>
      <c r="C408" s="224"/>
      <c r="D408" s="224"/>
      <c r="E408" s="224"/>
      <c r="F408" s="486"/>
      <c r="G408" s="226"/>
      <c r="H408" s="478"/>
    </row>
    <row r="409" spans="1:8" s="215" customFormat="1" ht="12.75">
      <c r="A409" s="55"/>
      <c r="B409" s="201"/>
      <c r="C409" s="241"/>
      <c r="D409" s="224"/>
      <c r="E409" s="201"/>
      <c r="F409" s="479"/>
      <c r="G409" s="55"/>
      <c r="H409" s="432"/>
    </row>
    <row r="410" spans="1:8" ht="13.5" customHeight="1">
      <c r="A410" s="240"/>
      <c r="B410" s="191"/>
      <c r="C410" s="207"/>
      <c r="D410" s="241"/>
      <c r="E410" s="191"/>
      <c r="F410" s="484"/>
      <c r="G410" s="193"/>
      <c r="H410" s="432"/>
    </row>
    <row r="411" spans="1:8" ht="13.5" customHeight="1">
      <c r="A411" s="55"/>
      <c r="B411" s="224"/>
      <c r="C411" s="224"/>
      <c r="D411" s="207"/>
      <c r="E411" s="485"/>
      <c r="F411" s="487"/>
      <c r="G411" s="226"/>
      <c r="H411" s="478"/>
    </row>
    <row r="412" spans="1:8" ht="13.5" customHeight="1">
      <c r="A412" s="55"/>
      <c r="B412" s="224"/>
      <c r="C412" s="224"/>
      <c r="D412" s="224"/>
      <c r="E412" s="485"/>
      <c r="F412" s="486"/>
      <c r="G412" s="226"/>
      <c r="H412" s="478"/>
    </row>
    <row r="413" spans="1:8" ht="13.5" customHeight="1">
      <c r="A413" s="55"/>
      <c r="B413" s="224"/>
      <c r="C413" s="224"/>
      <c r="D413" s="224"/>
      <c r="E413" s="485"/>
      <c r="F413" s="486"/>
      <c r="G413" s="226"/>
      <c r="H413" s="478"/>
    </row>
    <row r="414" spans="1:8" ht="13.5" customHeight="1">
      <c r="A414" s="55"/>
      <c r="B414" s="224"/>
      <c r="C414" s="224"/>
      <c r="D414" s="224"/>
      <c r="E414" s="485"/>
      <c r="F414" s="486"/>
      <c r="G414" s="226"/>
      <c r="H414" s="478"/>
    </row>
    <row r="415" spans="1:8" ht="13.5" customHeight="1">
      <c r="A415" s="55"/>
      <c r="B415" s="224"/>
      <c r="C415" s="224"/>
      <c r="D415" s="224"/>
      <c r="E415" s="485"/>
      <c r="F415" s="486"/>
      <c r="G415" s="226"/>
      <c r="H415" s="478"/>
    </row>
    <row r="416" spans="1:8" ht="13.5" customHeight="1">
      <c r="A416" s="55"/>
      <c r="B416" s="224"/>
      <c r="C416" s="224"/>
      <c r="D416" s="224"/>
      <c r="E416" s="224"/>
      <c r="F416" s="486"/>
      <c r="G416" s="226"/>
      <c r="H416" s="478"/>
    </row>
    <row r="417" spans="1:11" s="215" customFormat="1" ht="12.75">
      <c r="A417" s="55"/>
      <c r="B417" s="224"/>
      <c r="C417" s="224"/>
      <c r="D417" s="224"/>
      <c r="E417" s="224"/>
      <c r="F417" s="486"/>
      <c r="G417" s="226"/>
      <c r="H417" s="478"/>
    </row>
    <row r="418" spans="1:11" ht="13.5" customHeight="1">
      <c r="A418" s="55"/>
      <c r="B418" s="191"/>
      <c r="C418" s="207"/>
      <c r="D418" s="224"/>
      <c r="E418" s="191"/>
      <c r="F418" s="479"/>
      <c r="G418" s="193"/>
      <c r="H418" s="432"/>
    </row>
    <row r="419" spans="1:11" ht="13.5" customHeight="1">
      <c r="A419" s="55"/>
      <c r="B419" s="224"/>
      <c r="C419" s="224"/>
      <c r="D419" s="207"/>
      <c r="E419" s="196"/>
      <c r="F419" s="487"/>
      <c r="G419" s="226"/>
      <c r="H419" s="478"/>
    </row>
    <row r="420" spans="1:11" ht="13.5" customHeight="1">
      <c r="A420" s="55"/>
      <c r="B420" s="224"/>
      <c r="C420" s="224"/>
      <c r="D420" s="224"/>
      <c r="E420" s="224"/>
      <c r="F420" s="486"/>
      <c r="G420" s="226"/>
      <c r="H420" s="478"/>
    </row>
    <row r="421" spans="1:11" ht="13.5" customHeight="1">
      <c r="A421" s="55"/>
      <c r="B421" s="224"/>
      <c r="C421" s="224"/>
      <c r="D421" s="224"/>
      <c r="E421" s="224"/>
      <c r="F421" s="479"/>
      <c r="G421" s="226"/>
      <c r="H421" s="478"/>
    </row>
    <row r="422" spans="1:11" ht="13.5" customHeight="1">
      <c r="A422" s="55"/>
      <c r="B422" s="224"/>
      <c r="C422" s="224"/>
      <c r="D422" s="224"/>
      <c r="E422" s="224"/>
      <c r="F422" s="479"/>
      <c r="G422" s="226"/>
      <c r="H422" s="478"/>
    </row>
    <row r="423" spans="1:11" ht="13.5" customHeight="1">
      <c r="A423" s="55"/>
      <c r="B423" s="224"/>
      <c r="C423" s="224"/>
      <c r="D423" s="224"/>
      <c r="E423" s="224"/>
      <c r="F423" s="479"/>
      <c r="G423" s="226"/>
      <c r="H423" s="478"/>
    </row>
    <row r="424" spans="1:11" ht="13.5" customHeight="1">
      <c r="A424" s="55"/>
      <c r="B424" s="224"/>
      <c r="C424" s="224"/>
      <c r="D424" s="224"/>
      <c r="E424" s="224"/>
      <c r="F424" s="479"/>
      <c r="G424" s="226"/>
      <c r="H424" s="478"/>
    </row>
    <row r="425" spans="1:11" ht="13.5" customHeight="1">
      <c r="A425" s="55"/>
      <c r="B425" s="224"/>
      <c r="C425" s="224"/>
      <c r="D425" s="224"/>
      <c r="E425" s="224"/>
      <c r="F425" s="479"/>
      <c r="G425" s="226"/>
      <c r="H425" s="478"/>
    </row>
    <row r="426" spans="1:11" ht="13.5" customHeight="1">
      <c r="A426" s="55"/>
      <c r="B426" s="224"/>
      <c r="C426" s="224"/>
      <c r="D426" s="224"/>
      <c r="E426" s="224"/>
      <c r="F426" s="479"/>
      <c r="G426" s="226"/>
      <c r="H426" s="478"/>
    </row>
    <row r="427" spans="1:11" ht="13.5" customHeight="1">
      <c r="A427" s="55"/>
      <c r="B427" s="224"/>
      <c r="C427" s="224"/>
      <c r="D427" s="224"/>
      <c r="E427" s="224"/>
      <c r="F427" s="479"/>
      <c r="G427" s="226"/>
      <c r="H427" s="478"/>
    </row>
    <row r="428" spans="1:11" ht="13.5" customHeight="1">
      <c r="A428" s="55"/>
      <c r="B428" s="224"/>
      <c r="C428" s="224"/>
      <c r="D428" s="224"/>
      <c r="E428" s="224"/>
      <c r="F428" s="479"/>
      <c r="G428" s="226"/>
      <c r="H428" s="478"/>
    </row>
    <row r="429" spans="1:11" ht="13.5" customHeight="1">
      <c r="A429" s="55"/>
      <c r="B429" s="224"/>
      <c r="C429" s="224"/>
      <c r="D429" s="224"/>
      <c r="E429" s="224"/>
      <c r="F429" s="479"/>
      <c r="G429" s="226"/>
      <c r="H429" s="478"/>
    </row>
    <row r="430" spans="1:11" ht="13.5" customHeight="1">
      <c r="A430" s="55"/>
      <c r="B430" s="224"/>
      <c r="C430" s="224"/>
      <c r="D430" s="224"/>
      <c r="E430" s="224"/>
      <c r="F430" s="479"/>
      <c r="G430" s="226"/>
      <c r="H430" s="478"/>
    </row>
    <row r="431" spans="1:11" s="249" customFormat="1" ht="13.5" customHeight="1">
      <c r="A431" s="55"/>
      <c r="B431" s="224"/>
      <c r="C431" s="224"/>
      <c r="D431" s="224"/>
      <c r="E431" s="224"/>
      <c r="F431" s="479"/>
      <c r="G431" s="226"/>
      <c r="H431" s="478"/>
      <c r="I431" s="63"/>
      <c r="J431" s="63"/>
      <c r="K431" s="63"/>
    </row>
    <row r="432" spans="1:11" s="249" customFormat="1" ht="13.5" customHeight="1">
      <c r="A432" s="55"/>
      <c r="B432" s="224"/>
      <c r="C432" s="224"/>
      <c r="D432" s="224"/>
      <c r="E432" s="224"/>
      <c r="F432" s="479"/>
      <c r="G432" s="226"/>
      <c r="H432" s="478"/>
      <c r="I432" s="63"/>
      <c r="J432" s="63"/>
      <c r="K432" s="63"/>
    </row>
    <row r="433" spans="1:11" s="249" customFormat="1" ht="13.5" customHeight="1">
      <c r="A433" s="55"/>
      <c r="B433" s="224"/>
      <c r="C433" s="224"/>
      <c r="D433" s="224"/>
      <c r="E433" s="224"/>
      <c r="F433" s="479"/>
      <c r="G433" s="226"/>
      <c r="H433" s="478"/>
      <c r="I433" s="63"/>
      <c r="J433" s="63"/>
      <c r="K433" s="63"/>
    </row>
    <row r="434" spans="1:11" s="249" customFormat="1" ht="13.5" customHeight="1">
      <c r="A434" s="55"/>
      <c r="B434" s="224"/>
      <c r="C434" s="224"/>
      <c r="D434" s="224"/>
      <c r="E434" s="224"/>
      <c r="F434" s="479"/>
      <c r="G434" s="226"/>
      <c r="H434" s="478"/>
      <c r="I434" s="63"/>
      <c r="J434" s="63"/>
      <c r="K434" s="63"/>
    </row>
    <row r="435" spans="1:11" s="249" customFormat="1" ht="13.5" customHeight="1">
      <c r="A435" s="55"/>
      <c r="B435" s="224"/>
      <c r="C435" s="224"/>
      <c r="D435" s="224"/>
      <c r="E435" s="224"/>
      <c r="F435" s="479"/>
      <c r="G435" s="226"/>
      <c r="H435" s="478"/>
      <c r="I435" s="63"/>
      <c r="J435" s="63"/>
      <c r="K435" s="63"/>
    </row>
    <row r="436" spans="1:11" s="249" customFormat="1" ht="13.5" customHeight="1">
      <c r="A436" s="55"/>
      <c r="B436" s="224"/>
      <c r="C436" s="224"/>
      <c r="D436" s="224"/>
      <c r="E436" s="224"/>
      <c r="F436" s="479"/>
      <c r="G436" s="226"/>
      <c r="H436" s="478"/>
      <c r="I436" s="63"/>
      <c r="J436" s="63"/>
      <c r="K436" s="63"/>
    </row>
    <row r="437" spans="1:11" s="249" customFormat="1" ht="13.5" customHeight="1">
      <c r="A437" s="55"/>
      <c r="B437" s="224"/>
      <c r="C437" s="224"/>
      <c r="D437" s="224"/>
      <c r="E437" s="224"/>
      <c r="F437" s="479"/>
      <c r="G437" s="226"/>
      <c r="H437" s="478"/>
      <c r="I437" s="63"/>
      <c r="J437" s="63"/>
      <c r="K437" s="63"/>
    </row>
    <row r="438" spans="1:11" s="249" customFormat="1" ht="13.5" customHeight="1">
      <c r="A438" s="55"/>
      <c r="B438" s="224"/>
      <c r="C438" s="224"/>
      <c r="D438" s="224"/>
      <c r="E438" s="224"/>
      <c r="F438" s="479"/>
      <c r="G438" s="226"/>
      <c r="H438" s="478"/>
      <c r="I438" s="63"/>
      <c r="J438" s="63"/>
      <c r="K438" s="63"/>
    </row>
    <row r="439" spans="1:11" s="249" customFormat="1" ht="13.5" customHeight="1">
      <c r="A439" s="55"/>
      <c r="B439" s="224"/>
      <c r="C439" s="224"/>
      <c r="D439" s="224"/>
      <c r="E439" s="224"/>
      <c r="F439" s="479"/>
      <c r="G439" s="226"/>
      <c r="H439" s="478"/>
      <c r="I439" s="63"/>
      <c r="J439" s="63"/>
      <c r="K439" s="63"/>
    </row>
    <row r="440" spans="1:11" s="249" customFormat="1" ht="13.5" customHeight="1">
      <c r="A440" s="55"/>
      <c r="B440" s="224"/>
      <c r="C440" s="224"/>
      <c r="D440" s="224"/>
      <c r="E440" s="224"/>
      <c r="F440" s="479"/>
      <c r="G440" s="226"/>
      <c r="H440" s="478"/>
      <c r="I440" s="63"/>
      <c r="J440" s="63"/>
      <c r="K440" s="63"/>
    </row>
    <row r="441" spans="1:11" s="249" customFormat="1" ht="13.5" customHeight="1">
      <c r="A441" s="55"/>
      <c r="B441" s="224"/>
      <c r="C441" s="224"/>
      <c r="D441" s="224"/>
      <c r="E441" s="224"/>
      <c r="F441" s="479"/>
      <c r="G441" s="226"/>
      <c r="H441" s="478"/>
      <c r="I441" s="63"/>
      <c r="J441" s="63"/>
      <c r="K441" s="63"/>
    </row>
    <row r="442" spans="1:11" s="249" customFormat="1" ht="13.5" customHeight="1">
      <c r="A442" s="55"/>
      <c r="B442" s="224"/>
      <c r="C442" s="224"/>
      <c r="D442" s="224"/>
      <c r="E442" s="224"/>
      <c r="F442" s="479"/>
      <c r="G442" s="226"/>
      <c r="H442" s="478"/>
      <c r="I442" s="63"/>
      <c r="J442" s="63"/>
      <c r="K442" s="63"/>
    </row>
    <row r="443" spans="1:11" s="249" customFormat="1" ht="13.5" customHeight="1">
      <c r="A443" s="55"/>
      <c r="B443" s="224"/>
      <c r="C443" s="224"/>
      <c r="D443" s="224"/>
      <c r="E443" s="224"/>
      <c r="F443" s="479"/>
      <c r="G443" s="226"/>
      <c r="H443" s="478"/>
      <c r="I443" s="63"/>
      <c r="J443" s="63"/>
      <c r="K443" s="63"/>
    </row>
    <row r="444" spans="1:11" s="249" customFormat="1" ht="13.5" customHeight="1">
      <c r="A444" s="55"/>
      <c r="B444" s="224"/>
      <c r="C444" s="224"/>
      <c r="D444" s="224"/>
      <c r="E444" s="224"/>
      <c r="F444" s="479"/>
      <c r="G444" s="226"/>
      <c r="H444" s="478"/>
      <c r="I444" s="63"/>
      <c r="J444" s="63"/>
      <c r="K444" s="63"/>
    </row>
    <row r="445" spans="1:11" s="249" customFormat="1" ht="13.5" customHeight="1">
      <c r="A445" s="55"/>
      <c r="B445" s="224"/>
      <c r="C445" s="224"/>
      <c r="D445" s="224"/>
      <c r="E445" s="224"/>
      <c r="F445" s="479"/>
      <c r="G445" s="226"/>
      <c r="H445" s="478"/>
      <c r="I445" s="63"/>
      <c r="J445" s="63"/>
      <c r="K445" s="63"/>
    </row>
    <row r="446" spans="1:11" s="249" customFormat="1" ht="13.5" customHeight="1">
      <c r="A446" s="55"/>
      <c r="B446" s="224"/>
      <c r="C446" s="224"/>
      <c r="D446" s="224"/>
      <c r="E446" s="224"/>
      <c r="F446" s="479"/>
      <c r="G446" s="226"/>
      <c r="H446" s="478"/>
      <c r="I446" s="63"/>
      <c r="J446" s="63"/>
      <c r="K446" s="63"/>
    </row>
    <row r="447" spans="1:11" s="249" customFormat="1" ht="13.5" customHeight="1">
      <c r="A447" s="55"/>
      <c r="B447" s="224"/>
      <c r="C447" s="224"/>
      <c r="D447" s="224"/>
      <c r="E447" s="224"/>
      <c r="F447" s="479"/>
      <c r="G447" s="226"/>
      <c r="H447" s="478"/>
      <c r="I447" s="63"/>
      <c r="J447" s="63"/>
      <c r="K447" s="63"/>
    </row>
    <row r="448" spans="1:11" s="249" customFormat="1" ht="13.5" customHeight="1">
      <c r="A448" s="55"/>
      <c r="B448" s="224"/>
      <c r="C448" s="224"/>
      <c r="D448" s="224"/>
      <c r="E448" s="224"/>
      <c r="F448" s="479"/>
      <c r="G448" s="226"/>
      <c r="H448" s="478"/>
      <c r="I448" s="63"/>
      <c r="J448" s="63"/>
      <c r="K448" s="63"/>
    </row>
    <row r="449" spans="1:11" s="249" customFormat="1" ht="13.5" customHeight="1">
      <c r="A449" s="55"/>
      <c r="B449" s="224"/>
      <c r="C449" s="224"/>
      <c r="D449" s="224"/>
      <c r="E449" s="224"/>
      <c r="F449" s="479"/>
      <c r="G449" s="226"/>
      <c r="H449" s="478"/>
      <c r="I449" s="63"/>
      <c r="J449" s="63"/>
      <c r="K449" s="63"/>
    </row>
    <row r="450" spans="1:11" s="249" customFormat="1" ht="13.5" customHeight="1">
      <c r="A450" s="55"/>
      <c r="B450" s="224"/>
      <c r="C450" s="224"/>
      <c r="D450" s="224"/>
      <c r="E450" s="224"/>
      <c r="F450" s="479"/>
      <c r="G450" s="226"/>
      <c r="H450" s="478"/>
      <c r="I450" s="63"/>
      <c r="J450" s="63"/>
      <c r="K450" s="63"/>
    </row>
    <row r="451" spans="1:11" s="249" customFormat="1" ht="13.5" customHeight="1">
      <c r="A451" s="55"/>
      <c r="B451" s="224"/>
      <c r="C451" s="224"/>
      <c r="D451" s="224"/>
      <c r="E451" s="224"/>
      <c r="F451" s="479"/>
      <c r="G451" s="226"/>
      <c r="H451" s="478"/>
      <c r="I451" s="63"/>
      <c r="J451" s="63"/>
      <c r="K451" s="63"/>
    </row>
    <row r="452" spans="1:11" s="249" customFormat="1" ht="13.5" customHeight="1">
      <c r="A452" s="55"/>
      <c r="B452" s="224"/>
      <c r="C452" s="224"/>
      <c r="D452" s="224"/>
      <c r="E452" s="224"/>
      <c r="F452" s="479"/>
      <c r="G452" s="226"/>
      <c r="H452" s="478"/>
      <c r="I452" s="63"/>
      <c r="J452" s="63"/>
      <c r="K452" s="63"/>
    </row>
    <row r="453" spans="1:11" s="249" customFormat="1" ht="13.5" customHeight="1">
      <c r="A453" s="55"/>
      <c r="B453" s="224"/>
      <c r="C453" s="224"/>
      <c r="D453" s="224"/>
      <c r="E453" s="224"/>
      <c r="F453" s="479"/>
      <c r="G453" s="226"/>
      <c r="H453" s="478"/>
      <c r="I453" s="63"/>
      <c r="J453" s="63"/>
      <c r="K453" s="63"/>
    </row>
    <row r="454" spans="1:11" s="249" customFormat="1" ht="13.5" customHeight="1">
      <c r="A454" s="55"/>
      <c r="B454" s="224"/>
      <c r="C454" s="224"/>
      <c r="D454" s="224"/>
      <c r="E454" s="224"/>
      <c r="F454" s="479"/>
      <c r="G454" s="226"/>
      <c r="H454" s="478"/>
      <c r="I454" s="63"/>
      <c r="J454" s="63"/>
      <c r="K454" s="63"/>
    </row>
    <row r="455" spans="1:11" s="249" customFormat="1" ht="13.5" customHeight="1">
      <c r="A455" s="55"/>
      <c r="B455" s="224"/>
      <c r="C455" s="224"/>
      <c r="D455" s="224"/>
      <c r="E455" s="224"/>
      <c r="F455" s="479"/>
      <c r="G455" s="226"/>
      <c r="H455" s="478"/>
      <c r="I455" s="63"/>
      <c r="J455" s="63"/>
      <c r="K455" s="63"/>
    </row>
    <row r="456" spans="1:11" s="249" customFormat="1" ht="13.5" customHeight="1">
      <c r="A456" s="55"/>
      <c r="B456" s="224"/>
      <c r="C456" s="224"/>
      <c r="D456" s="224"/>
      <c r="E456" s="224"/>
      <c r="F456" s="479"/>
      <c r="G456" s="226"/>
      <c r="H456" s="478"/>
      <c r="I456" s="63"/>
      <c r="J456" s="63"/>
      <c r="K456" s="63"/>
    </row>
    <row r="457" spans="1:11" s="249" customFormat="1" ht="13.5" customHeight="1">
      <c r="A457" s="55"/>
      <c r="B457" s="224"/>
      <c r="C457" s="224"/>
      <c r="D457" s="224"/>
      <c r="E457" s="224"/>
      <c r="F457" s="479"/>
      <c r="G457" s="226"/>
      <c r="H457" s="478"/>
      <c r="I457" s="63"/>
      <c r="J457" s="63"/>
      <c r="K457" s="63"/>
    </row>
    <row r="458" spans="1:11" s="249" customFormat="1" ht="13.5" customHeight="1">
      <c r="A458" s="55"/>
      <c r="B458" s="224"/>
      <c r="C458" s="224"/>
      <c r="D458" s="224"/>
      <c r="E458" s="224"/>
      <c r="F458" s="479"/>
      <c r="G458" s="226"/>
      <c r="H458" s="478"/>
      <c r="I458" s="63"/>
      <c r="J458" s="63"/>
      <c r="K458" s="63"/>
    </row>
    <row r="459" spans="1:11" s="249" customFormat="1" ht="13.5" customHeight="1">
      <c r="A459" s="55"/>
      <c r="B459" s="224"/>
      <c r="C459" s="224"/>
      <c r="D459" s="224"/>
      <c r="E459" s="224"/>
      <c r="F459" s="479"/>
      <c r="G459" s="226"/>
      <c r="H459" s="478"/>
      <c r="I459" s="63"/>
      <c r="J459" s="63"/>
      <c r="K459" s="63"/>
    </row>
    <row r="460" spans="1:11" s="249" customFormat="1" ht="13.5" customHeight="1">
      <c r="A460" s="55"/>
      <c r="B460" s="224"/>
      <c r="C460" s="224"/>
      <c r="D460" s="224"/>
      <c r="E460" s="224"/>
      <c r="F460" s="479"/>
      <c r="G460" s="226"/>
      <c r="H460" s="478"/>
      <c r="I460" s="63"/>
      <c r="J460" s="63"/>
      <c r="K460" s="63"/>
    </row>
    <row r="461" spans="1:11" s="249" customFormat="1" ht="13.5" customHeight="1">
      <c r="A461" s="55"/>
      <c r="B461" s="224"/>
      <c r="C461" s="224"/>
      <c r="D461" s="224"/>
      <c r="E461" s="224"/>
      <c r="F461" s="479"/>
      <c r="G461" s="226"/>
      <c r="H461" s="478"/>
      <c r="I461" s="63"/>
      <c r="J461" s="63"/>
      <c r="K461" s="63"/>
    </row>
    <row r="462" spans="1:11" s="249" customFormat="1" ht="13.5" customHeight="1">
      <c r="A462" s="55"/>
      <c r="B462" s="224"/>
      <c r="C462" s="224"/>
      <c r="D462" s="224"/>
      <c r="E462" s="224"/>
      <c r="F462" s="479"/>
      <c r="G462" s="226"/>
      <c r="H462" s="478"/>
      <c r="I462" s="63"/>
      <c r="J462" s="63"/>
      <c r="K462" s="63"/>
    </row>
    <row r="463" spans="1:11" s="249" customFormat="1" ht="13.5" customHeight="1">
      <c r="A463" s="55"/>
      <c r="B463" s="224"/>
      <c r="C463" s="224"/>
      <c r="D463" s="224"/>
      <c r="E463" s="224"/>
      <c r="F463" s="479"/>
      <c r="G463" s="226"/>
      <c r="H463" s="478"/>
      <c r="I463" s="63"/>
      <c r="J463" s="63"/>
      <c r="K463" s="63"/>
    </row>
    <row r="464" spans="1:11" s="249" customFormat="1" ht="13.5" customHeight="1">
      <c r="A464" s="55"/>
      <c r="B464" s="224"/>
      <c r="C464" s="224"/>
      <c r="D464" s="224"/>
      <c r="E464" s="224"/>
      <c r="F464" s="479"/>
      <c r="G464" s="226"/>
      <c r="H464" s="478"/>
      <c r="I464" s="63"/>
      <c r="J464" s="63"/>
      <c r="K464" s="63"/>
    </row>
    <row r="465" spans="1:4" ht="13.5" customHeight="1">
      <c r="A465" s="55"/>
      <c r="D465" s="224"/>
    </row>
  </sheetData>
  <mergeCells count="3">
    <mergeCell ref="A3:C3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89"/>
  <sheetViews>
    <sheetView topLeftCell="A274" zoomScaleNormal="100" zoomScalePageLayoutView="90" workbookViewId="0">
      <selection activeCell="A293" sqref="A293:XFD293"/>
    </sheetView>
  </sheetViews>
  <sheetFormatPr defaultColWidth="5.83203125" defaultRowHeight="13.5" customHeight="1"/>
  <cols>
    <col min="1" max="1" width="3.6640625" style="250" customWidth="1"/>
    <col min="2" max="2" width="9.33203125" style="251" customWidth="1"/>
    <col min="3" max="3" width="11.33203125" style="251" customWidth="1"/>
    <col min="4" max="4" width="13.6640625" style="251" customWidth="1"/>
    <col min="5" max="5" width="59.5" style="251" customWidth="1"/>
    <col min="6" max="6" width="11" style="488" customWidth="1"/>
    <col min="7" max="7" width="5.5" style="254" customWidth="1"/>
    <col min="8" max="8" width="8.6640625" style="489" customWidth="1"/>
    <col min="9" max="9" width="15.83203125" style="63" customWidth="1"/>
    <col min="10" max="254" width="5.83203125" style="63"/>
    <col min="255" max="255" width="3.6640625" style="63" customWidth="1"/>
    <col min="256" max="256" width="12.5" style="63" customWidth="1"/>
    <col min="257" max="257" width="11.33203125" style="63" customWidth="1"/>
    <col min="258" max="258" width="13.6640625" style="63" customWidth="1"/>
    <col min="259" max="259" width="59.5" style="63" customWidth="1"/>
    <col min="260" max="260" width="11" style="63" customWidth="1"/>
    <col min="261" max="261" width="5.5" style="63" customWidth="1"/>
    <col min="262" max="264" width="12.5" style="63" customWidth="1"/>
    <col min="265" max="265" width="15.83203125" style="63" customWidth="1"/>
    <col min="266" max="510" width="5.83203125" style="63"/>
    <col min="511" max="511" width="3.6640625" style="63" customWidth="1"/>
    <col min="512" max="512" width="12.5" style="63" customWidth="1"/>
    <col min="513" max="513" width="11.33203125" style="63" customWidth="1"/>
    <col min="514" max="514" width="13.6640625" style="63" customWidth="1"/>
    <col min="515" max="515" width="59.5" style="63" customWidth="1"/>
    <col min="516" max="516" width="11" style="63" customWidth="1"/>
    <col min="517" max="517" width="5.5" style="63" customWidth="1"/>
    <col min="518" max="520" width="12.5" style="63" customWidth="1"/>
    <col min="521" max="521" width="15.83203125" style="63" customWidth="1"/>
    <col min="522" max="766" width="5.83203125" style="63"/>
    <col min="767" max="767" width="3.6640625" style="63" customWidth="1"/>
    <col min="768" max="768" width="12.5" style="63" customWidth="1"/>
    <col min="769" max="769" width="11.33203125" style="63" customWidth="1"/>
    <col min="770" max="770" width="13.6640625" style="63" customWidth="1"/>
    <col min="771" max="771" width="59.5" style="63" customWidth="1"/>
    <col min="772" max="772" width="11" style="63" customWidth="1"/>
    <col min="773" max="773" width="5.5" style="63" customWidth="1"/>
    <col min="774" max="776" width="12.5" style="63" customWidth="1"/>
    <col min="777" max="777" width="15.83203125" style="63" customWidth="1"/>
    <col min="778" max="1022" width="5.83203125" style="63"/>
    <col min="1023" max="1023" width="3.6640625" style="63" customWidth="1"/>
    <col min="1024" max="1024" width="12.5" style="63" customWidth="1"/>
    <col min="1025" max="1025" width="11.33203125" style="63" customWidth="1"/>
    <col min="1026" max="1026" width="13.6640625" style="63" customWidth="1"/>
    <col min="1027" max="1027" width="59.5" style="63" customWidth="1"/>
    <col min="1028" max="1028" width="11" style="63" customWidth="1"/>
    <col min="1029" max="1029" width="5.5" style="63" customWidth="1"/>
    <col min="1030" max="1032" width="12.5" style="63" customWidth="1"/>
    <col min="1033" max="1033" width="15.83203125" style="63" customWidth="1"/>
    <col min="1034" max="1278" width="5.83203125" style="63"/>
    <col min="1279" max="1279" width="3.6640625" style="63" customWidth="1"/>
    <col min="1280" max="1280" width="12.5" style="63" customWidth="1"/>
    <col min="1281" max="1281" width="11.33203125" style="63" customWidth="1"/>
    <col min="1282" max="1282" width="13.6640625" style="63" customWidth="1"/>
    <col min="1283" max="1283" width="59.5" style="63" customWidth="1"/>
    <col min="1284" max="1284" width="11" style="63" customWidth="1"/>
    <col min="1285" max="1285" width="5.5" style="63" customWidth="1"/>
    <col min="1286" max="1288" width="12.5" style="63" customWidth="1"/>
    <col min="1289" max="1289" width="15.83203125" style="63" customWidth="1"/>
    <col min="1290" max="1534" width="5.83203125" style="63"/>
    <col min="1535" max="1535" width="3.6640625" style="63" customWidth="1"/>
    <col min="1536" max="1536" width="12.5" style="63" customWidth="1"/>
    <col min="1537" max="1537" width="11.33203125" style="63" customWidth="1"/>
    <col min="1538" max="1538" width="13.6640625" style="63" customWidth="1"/>
    <col min="1539" max="1539" width="59.5" style="63" customWidth="1"/>
    <col min="1540" max="1540" width="11" style="63" customWidth="1"/>
    <col min="1541" max="1541" width="5.5" style="63" customWidth="1"/>
    <col min="1542" max="1544" width="12.5" style="63" customWidth="1"/>
    <col min="1545" max="1545" width="15.83203125" style="63" customWidth="1"/>
    <col min="1546" max="1790" width="5.83203125" style="63"/>
    <col min="1791" max="1791" width="3.6640625" style="63" customWidth="1"/>
    <col min="1792" max="1792" width="12.5" style="63" customWidth="1"/>
    <col min="1793" max="1793" width="11.33203125" style="63" customWidth="1"/>
    <col min="1794" max="1794" width="13.6640625" style="63" customWidth="1"/>
    <col min="1795" max="1795" width="59.5" style="63" customWidth="1"/>
    <col min="1796" max="1796" width="11" style="63" customWidth="1"/>
    <col min="1797" max="1797" width="5.5" style="63" customWidth="1"/>
    <col min="1798" max="1800" width="12.5" style="63" customWidth="1"/>
    <col min="1801" max="1801" width="15.83203125" style="63" customWidth="1"/>
    <col min="1802" max="2046" width="5.83203125" style="63"/>
    <col min="2047" max="2047" width="3.6640625" style="63" customWidth="1"/>
    <col min="2048" max="2048" width="12.5" style="63" customWidth="1"/>
    <col min="2049" max="2049" width="11.33203125" style="63" customWidth="1"/>
    <col min="2050" max="2050" width="13.6640625" style="63" customWidth="1"/>
    <col min="2051" max="2051" width="59.5" style="63" customWidth="1"/>
    <col min="2052" max="2052" width="11" style="63" customWidth="1"/>
    <col min="2053" max="2053" width="5.5" style="63" customWidth="1"/>
    <col min="2054" max="2056" width="12.5" style="63" customWidth="1"/>
    <col min="2057" max="2057" width="15.83203125" style="63" customWidth="1"/>
    <col min="2058" max="2302" width="5.83203125" style="63"/>
    <col min="2303" max="2303" width="3.6640625" style="63" customWidth="1"/>
    <col min="2304" max="2304" width="12.5" style="63" customWidth="1"/>
    <col min="2305" max="2305" width="11.33203125" style="63" customWidth="1"/>
    <col min="2306" max="2306" width="13.6640625" style="63" customWidth="1"/>
    <col min="2307" max="2307" width="59.5" style="63" customWidth="1"/>
    <col min="2308" max="2308" width="11" style="63" customWidth="1"/>
    <col min="2309" max="2309" width="5.5" style="63" customWidth="1"/>
    <col min="2310" max="2312" width="12.5" style="63" customWidth="1"/>
    <col min="2313" max="2313" width="15.83203125" style="63" customWidth="1"/>
    <col min="2314" max="2558" width="5.83203125" style="63"/>
    <col min="2559" max="2559" width="3.6640625" style="63" customWidth="1"/>
    <col min="2560" max="2560" width="12.5" style="63" customWidth="1"/>
    <col min="2561" max="2561" width="11.33203125" style="63" customWidth="1"/>
    <col min="2562" max="2562" width="13.6640625" style="63" customWidth="1"/>
    <col min="2563" max="2563" width="59.5" style="63" customWidth="1"/>
    <col min="2564" max="2564" width="11" style="63" customWidth="1"/>
    <col min="2565" max="2565" width="5.5" style="63" customWidth="1"/>
    <col min="2566" max="2568" width="12.5" style="63" customWidth="1"/>
    <col min="2569" max="2569" width="15.83203125" style="63" customWidth="1"/>
    <col min="2570" max="2814" width="5.83203125" style="63"/>
    <col min="2815" max="2815" width="3.6640625" style="63" customWidth="1"/>
    <col min="2816" max="2816" width="12.5" style="63" customWidth="1"/>
    <col min="2817" max="2817" width="11.33203125" style="63" customWidth="1"/>
    <col min="2818" max="2818" width="13.6640625" style="63" customWidth="1"/>
    <col min="2819" max="2819" width="59.5" style="63" customWidth="1"/>
    <col min="2820" max="2820" width="11" style="63" customWidth="1"/>
    <col min="2821" max="2821" width="5.5" style="63" customWidth="1"/>
    <col min="2822" max="2824" width="12.5" style="63" customWidth="1"/>
    <col min="2825" max="2825" width="15.83203125" style="63" customWidth="1"/>
    <col min="2826" max="3070" width="5.83203125" style="63"/>
    <col min="3071" max="3071" width="3.6640625" style="63" customWidth="1"/>
    <col min="3072" max="3072" width="12.5" style="63" customWidth="1"/>
    <col min="3073" max="3073" width="11.33203125" style="63" customWidth="1"/>
    <col min="3074" max="3074" width="13.6640625" style="63" customWidth="1"/>
    <col min="3075" max="3075" width="59.5" style="63" customWidth="1"/>
    <col min="3076" max="3076" width="11" style="63" customWidth="1"/>
    <col min="3077" max="3077" width="5.5" style="63" customWidth="1"/>
    <col min="3078" max="3080" width="12.5" style="63" customWidth="1"/>
    <col min="3081" max="3081" width="15.83203125" style="63" customWidth="1"/>
    <col min="3082" max="3326" width="5.83203125" style="63"/>
    <col min="3327" max="3327" width="3.6640625" style="63" customWidth="1"/>
    <col min="3328" max="3328" width="12.5" style="63" customWidth="1"/>
    <col min="3329" max="3329" width="11.33203125" style="63" customWidth="1"/>
    <col min="3330" max="3330" width="13.6640625" style="63" customWidth="1"/>
    <col min="3331" max="3331" width="59.5" style="63" customWidth="1"/>
    <col min="3332" max="3332" width="11" style="63" customWidth="1"/>
    <col min="3333" max="3333" width="5.5" style="63" customWidth="1"/>
    <col min="3334" max="3336" width="12.5" style="63" customWidth="1"/>
    <col min="3337" max="3337" width="15.83203125" style="63" customWidth="1"/>
    <col min="3338" max="3582" width="5.83203125" style="63"/>
    <col min="3583" max="3583" width="3.6640625" style="63" customWidth="1"/>
    <col min="3584" max="3584" width="12.5" style="63" customWidth="1"/>
    <col min="3585" max="3585" width="11.33203125" style="63" customWidth="1"/>
    <col min="3586" max="3586" width="13.6640625" style="63" customWidth="1"/>
    <col min="3587" max="3587" width="59.5" style="63" customWidth="1"/>
    <col min="3588" max="3588" width="11" style="63" customWidth="1"/>
    <col min="3589" max="3589" width="5.5" style="63" customWidth="1"/>
    <col min="3590" max="3592" width="12.5" style="63" customWidth="1"/>
    <col min="3593" max="3593" width="15.83203125" style="63" customWidth="1"/>
    <col min="3594" max="3838" width="5.83203125" style="63"/>
    <col min="3839" max="3839" width="3.6640625" style="63" customWidth="1"/>
    <col min="3840" max="3840" width="12.5" style="63" customWidth="1"/>
    <col min="3841" max="3841" width="11.33203125" style="63" customWidth="1"/>
    <col min="3842" max="3842" width="13.6640625" style="63" customWidth="1"/>
    <col min="3843" max="3843" width="59.5" style="63" customWidth="1"/>
    <col min="3844" max="3844" width="11" style="63" customWidth="1"/>
    <col min="3845" max="3845" width="5.5" style="63" customWidth="1"/>
    <col min="3846" max="3848" width="12.5" style="63" customWidth="1"/>
    <col min="3849" max="3849" width="15.83203125" style="63" customWidth="1"/>
    <col min="3850" max="4094" width="5.83203125" style="63"/>
    <col min="4095" max="4095" width="3.6640625" style="63" customWidth="1"/>
    <col min="4096" max="4096" width="12.5" style="63" customWidth="1"/>
    <col min="4097" max="4097" width="11.33203125" style="63" customWidth="1"/>
    <col min="4098" max="4098" width="13.6640625" style="63" customWidth="1"/>
    <col min="4099" max="4099" width="59.5" style="63" customWidth="1"/>
    <col min="4100" max="4100" width="11" style="63" customWidth="1"/>
    <col min="4101" max="4101" width="5.5" style="63" customWidth="1"/>
    <col min="4102" max="4104" width="12.5" style="63" customWidth="1"/>
    <col min="4105" max="4105" width="15.83203125" style="63" customWidth="1"/>
    <col min="4106" max="4350" width="5.83203125" style="63"/>
    <col min="4351" max="4351" width="3.6640625" style="63" customWidth="1"/>
    <col min="4352" max="4352" width="12.5" style="63" customWidth="1"/>
    <col min="4353" max="4353" width="11.33203125" style="63" customWidth="1"/>
    <col min="4354" max="4354" width="13.6640625" style="63" customWidth="1"/>
    <col min="4355" max="4355" width="59.5" style="63" customWidth="1"/>
    <col min="4356" max="4356" width="11" style="63" customWidth="1"/>
    <col min="4357" max="4357" width="5.5" style="63" customWidth="1"/>
    <col min="4358" max="4360" width="12.5" style="63" customWidth="1"/>
    <col min="4361" max="4361" width="15.83203125" style="63" customWidth="1"/>
    <col min="4362" max="4606" width="5.83203125" style="63"/>
    <col min="4607" max="4607" width="3.6640625" style="63" customWidth="1"/>
    <col min="4608" max="4608" width="12.5" style="63" customWidth="1"/>
    <col min="4609" max="4609" width="11.33203125" style="63" customWidth="1"/>
    <col min="4610" max="4610" width="13.6640625" style="63" customWidth="1"/>
    <col min="4611" max="4611" width="59.5" style="63" customWidth="1"/>
    <col min="4612" max="4612" width="11" style="63" customWidth="1"/>
    <col min="4613" max="4613" width="5.5" style="63" customWidth="1"/>
    <col min="4614" max="4616" width="12.5" style="63" customWidth="1"/>
    <col min="4617" max="4617" width="15.83203125" style="63" customWidth="1"/>
    <col min="4618" max="4862" width="5.83203125" style="63"/>
    <col min="4863" max="4863" width="3.6640625" style="63" customWidth="1"/>
    <col min="4864" max="4864" width="12.5" style="63" customWidth="1"/>
    <col min="4865" max="4865" width="11.33203125" style="63" customWidth="1"/>
    <col min="4866" max="4866" width="13.6640625" style="63" customWidth="1"/>
    <col min="4867" max="4867" width="59.5" style="63" customWidth="1"/>
    <col min="4868" max="4868" width="11" style="63" customWidth="1"/>
    <col min="4869" max="4869" width="5.5" style="63" customWidth="1"/>
    <col min="4870" max="4872" width="12.5" style="63" customWidth="1"/>
    <col min="4873" max="4873" width="15.83203125" style="63" customWidth="1"/>
    <col min="4874" max="5118" width="5.83203125" style="63"/>
    <col min="5119" max="5119" width="3.6640625" style="63" customWidth="1"/>
    <col min="5120" max="5120" width="12.5" style="63" customWidth="1"/>
    <col min="5121" max="5121" width="11.33203125" style="63" customWidth="1"/>
    <col min="5122" max="5122" width="13.6640625" style="63" customWidth="1"/>
    <col min="5123" max="5123" width="59.5" style="63" customWidth="1"/>
    <col min="5124" max="5124" width="11" style="63" customWidth="1"/>
    <col min="5125" max="5125" width="5.5" style="63" customWidth="1"/>
    <col min="5126" max="5128" width="12.5" style="63" customWidth="1"/>
    <col min="5129" max="5129" width="15.83203125" style="63" customWidth="1"/>
    <col min="5130" max="5374" width="5.83203125" style="63"/>
    <col min="5375" max="5375" width="3.6640625" style="63" customWidth="1"/>
    <col min="5376" max="5376" width="12.5" style="63" customWidth="1"/>
    <col min="5377" max="5377" width="11.33203125" style="63" customWidth="1"/>
    <col min="5378" max="5378" width="13.6640625" style="63" customWidth="1"/>
    <col min="5379" max="5379" width="59.5" style="63" customWidth="1"/>
    <col min="5380" max="5380" width="11" style="63" customWidth="1"/>
    <col min="5381" max="5381" width="5.5" style="63" customWidth="1"/>
    <col min="5382" max="5384" width="12.5" style="63" customWidth="1"/>
    <col min="5385" max="5385" width="15.83203125" style="63" customWidth="1"/>
    <col min="5386" max="5630" width="5.83203125" style="63"/>
    <col min="5631" max="5631" width="3.6640625" style="63" customWidth="1"/>
    <col min="5632" max="5632" width="12.5" style="63" customWidth="1"/>
    <col min="5633" max="5633" width="11.33203125" style="63" customWidth="1"/>
    <col min="5634" max="5634" width="13.6640625" style="63" customWidth="1"/>
    <col min="5635" max="5635" width="59.5" style="63" customWidth="1"/>
    <col min="5636" max="5636" width="11" style="63" customWidth="1"/>
    <col min="5637" max="5637" width="5.5" style="63" customWidth="1"/>
    <col min="5638" max="5640" width="12.5" style="63" customWidth="1"/>
    <col min="5641" max="5641" width="15.83203125" style="63" customWidth="1"/>
    <col min="5642" max="5886" width="5.83203125" style="63"/>
    <col min="5887" max="5887" width="3.6640625" style="63" customWidth="1"/>
    <col min="5888" max="5888" width="12.5" style="63" customWidth="1"/>
    <col min="5889" max="5889" width="11.33203125" style="63" customWidth="1"/>
    <col min="5890" max="5890" width="13.6640625" style="63" customWidth="1"/>
    <col min="5891" max="5891" width="59.5" style="63" customWidth="1"/>
    <col min="5892" max="5892" width="11" style="63" customWidth="1"/>
    <col min="5893" max="5893" width="5.5" style="63" customWidth="1"/>
    <col min="5894" max="5896" width="12.5" style="63" customWidth="1"/>
    <col min="5897" max="5897" width="15.83203125" style="63" customWidth="1"/>
    <col min="5898" max="6142" width="5.83203125" style="63"/>
    <col min="6143" max="6143" width="3.6640625" style="63" customWidth="1"/>
    <col min="6144" max="6144" width="12.5" style="63" customWidth="1"/>
    <col min="6145" max="6145" width="11.33203125" style="63" customWidth="1"/>
    <col min="6146" max="6146" width="13.6640625" style="63" customWidth="1"/>
    <col min="6147" max="6147" width="59.5" style="63" customWidth="1"/>
    <col min="6148" max="6148" width="11" style="63" customWidth="1"/>
    <col min="6149" max="6149" width="5.5" style="63" customWidth="1"/>
    <col min="6150" max="6152" width="12.5" style="63" customWidth="1"/>
    <col min="6153" max="6153" width="15.83203125" style="63" customWidth="1"/>
    <col min="6154" max="6398" width="5.83203125" style="63"/>
    <col min="6399" max="6399" width="3.6640625" style="63" customWidth="1"/>
    <col min="6400" max="6400" width="12.5" style="63" customWidth="1"/>
    <col min="6401" max="6401" width="11.33203125" style="63" customWidth="1"/>
    <col min="6402" max="6402" width="13.6640625" style="63" customWidth="1"/>
    <col min="6403" max="6403" width="59.5" style="63" customWidth="1"/>
    <col min="6404" max="6404" width="11" style="63" customWidth="1"/>
    <col min="6405" max="6405" width="5.5" style="63" customWidth="1"/>
    <col min="6406" max="6408" width="12.5" style="63" customWidth="1"/>
    <col min="6409" max="6409" width="15.83203125" style="63" customWidth="1"/>
    <col min="6410" max="6654" width="5.83203125" style="63"/>
    <col min="6655" max="6655" width="3.6640625" style="63" customWidth="1"/>
    <col min="6656" max="6656" width="12.5" style="63" customWidth="1"/>
    <col min="6657" max="6657" width="11.33203125" style="63" customWidth="1"/>
    <col min="6658" max="6658" width="13.6640625" style="63" customWidth="1"/>
    <col min="6659" max="6659" width="59.5" style="63" customWidth="1"/>
    <col min="6660" max="6660" width="11" style="63" customWidth="1"/>
    <col min="6661" max="6661" width="5.5" style="63" customWidth="1"/>
    <col min="6662" max="6664" width="12.5" style="63" customWidth="1"/>
    <col min="6665" max="6665" width="15.83203125" style="63" customWidth="1"/>
    <col min="6666" max="6910" width="5.83203125" style="63"/>
    <col min="6911" max="6911" width="3.6640625" style="63" customWidth="1"/>
    <col min="6912" max="6912" width="12.5" style="63" customWidth="1"/>
    <col min="6913" max="6913" width="11.33203125" style="63" customWidth="1"/>
    <col min="6914" max="6914" width="13.6640625" style="63" customWidth="1"/>
    <col min="6915" max="6915" width="59.5" style="63" customWidth="1"/>
    <col min="6916" max="6916" width="11" style="63" customWidth="1"/>
    <col min="6917" max="6917" width="5.5" style="63" customWidth="1"/>
    <col min="6918" max="6920" width="12.5" style="63" customWidth="1"/>
    <col min="6921" max="6921" width="15.83203125" style="63" customWidth="1"/>
    <col min="6922" max="7166" width="5.83203125" style="63"/>
    <col min="7167" max="7167" width="3.6640625" style="63" customWidth="1"/>
    <col min="7168" max="7168" width="12.5" style="63" customWidth="1"/>
    <col min="7169" max="7169" width="11.33203125" style="63" customWidth="1"/>
    <col min="7170" max="7170" width="13.6640625" style="63" customWidth="1"/>
    <col min="7171" max="7171" width="59.5" style="63" customWidth="1"/>
    <col min="7172" max="7172" width="11" style="63" customWidth="1"/>
    <col min="7173" max="7173" width="5.5" style="63" customWidth="1"/>
    <col min="7174" max="7176" width="12.5" style="63" customWidth="1"/>
    <col min="7177" max="7177" width="15.83203125" style="63" customWidth="1"/>
    <col min="7178" max="7422" width="5.83203125" style="63"/>
    <col min="7423" max="7423" width="3.6640625" style="63" customWidth="1"/>
    <col min="7424" max="7424" width="12.5" style="63" customWidth="1"/>
    <col min="7425" max="7425" width="11.33203125" style="63" customWidth="1"/>
    <col min="7426" max="7426" width="13.6640625" style="63" customWidth="1"/>
    <col min="7427" max="7427" width="59.5" style="63" customWidth="1"/>
    <col min="7428" max="7428" width="11" style="63" customWidth="1"/>
    <col min="7429" max="7429" width="5.5" style="63" customWidth="1"/>
    <col min="7430" max="7432" width="12.5" style="63" customWidth="1"/>
    <col min="7433" max="7433" width="15.83203125" style="63" customWidth="1"/>
    <col min="7434" max="7678" width="5.83203125" style="63"/>
    <col min="7679" max="7679" width="3.6640625" style="63" customWidth="1"/>
    <col min="7680" max="7680" width="12.5" style="63" customWidth="1"/>
    <col min="7681" max="7681" width="11.33203125" style="63" customWidth="1"/>
    <col min="7682" max="7682" width="13.6640625" style="63" customWidth="1"/>
    <col min="7683" max="7683" width="59.5" style="63" customWidth="1"/>
    <col min="7684" max="7684" width="11" style="63" customWidth="1"/>
    <col min="7685" max="7685" width="5.5" style="63" customWidth="1"/>
    <col min="7686" max="7688" width="12.5" style="63" customWidth="1"/>
    <col min="7689" max="7689" width="15.83203125" style="63" customWidth="1"/>
    <col min="7690" max="7934" width="5.83203125" style="63"/>
    <col min="7935" max="7935" width="3.6640625" style="63" customWidth="1"/>
    <col min="7936" max="7936" width="12.5" style="63" customWidth="1"/>
    <col min="7937" max="7937" width="11.33203125" style="63" customWidth="1"/>
    <col min="7938" max="7938" width="13.6640625" style="63" customWidth="1"/>
    <col min="7939" max="7939" width="59.5" style="63" customWidth="1"/>
    <col min="7940" max="7940" width="11" style="63" customWidth="1"/>
    <col min="7941" max="7941" width="5.5" style="63" customWidth="1"/>
    <col min="7942" max="7944" width="12.5" style="63" customWidth="1"/>
    <col min="7945" max="7945" width="15.83203125" style="63" customWidth="1"/>
    <col min="7946" max="8190" width="5.83203125" style="63"/>
    <col min="8191" max="8191" width="3.6640625" style="63" customWidth="1"/>
    <col min="8192" max="8192" width="12.5" style="63" customWidth="1"/>
    <col min="8193" max="8193" width="11.33203125" style="63" customWidth="1"/>
    <col min="8194" max="8194" width="13.6640625" style="63" customWidth="1"/>
    <col min="8195" max="8195" width="59.5" style="63" customWidth="1"/>
    <col min="8196" max="8196" width="11" style="63" customWidth="1"/>
    <col min="8197" max="8197" width="5.5" style="63" customWidth="1"/>
    <col min="8198" max="8200" width="12.5" style="63" customWidth="1"/>
    <col min="8201" max="8201" width="15.83203125" style="63" customWidth="1"/>
    <col min="8202" max="8446" width="5.83203125" style="63"/>
    <col min="8447" max="8447" width="3.6640625" style="63" customWidth="1"/>
    <col min="8448" max="8448" width="12.5" style="63" customWidth="1"/>
    <col min="8449" max="8449" width="11.33203125" style="63" customWidth="1"/>
    <col min="8450" max="8450" width="13.6640625" style="63" customWidth="1"/>
    <col min="8451" max="8451" width="59.5" style="63" customWidth="1"/>
    <col min="8452" max="8452" width="11" style="63" customWidth="1"/>
    <col min="8453" max="8453" width="5.5" style="63" customWidth="1"/>
    <col min="8454" max="8456" width="12.5" style="63" customWidth="1"/>
    <col min="8457" max="8457" width="15.83203125" style="63" customWidth="1"/>
    <col min="8458" max="8702" width="5.83203125" style="63"/>
    <col min="8703" max="8703" width="3.6640625" style="63" customWidth="1"/>
    <col min="8704" max="8704" width="12.5" style="63" customWidth="1"/>
    <col min="8705" max="8705" width="11.33203125" style="63" customWidth="1"/>
    <col min="8706" max="8706" width="13.6640625" style="63" customWidth="1"/>
    <col min="8707" max="8707" width="59.5" style="63" customWidth="1"/>
    <col min="8708" max="8708" width="11" style="63" customWidth="1"/>
    <col min="8709" max="8709" width="5.5" style="63" customWidth="1"/>
    <col min="8710" max="8712" width="12.5" style="63" customWidth="1"/>
    <col min="8713" max="8713" width="15.83203125" style="63" customWidth="1"/>
    <col min="8714" max="8958" width="5.83203125" style="63"/>
    <col min="8959" max="8959" width="3.6640625" style="63" customWidth="1"/>
    <col min="8960" max="8960" width="12.5" style="63" customWidth="1"/>
    <col min="8961" max="8961" width="11.33203125" style="63" customWidth="1"/>
    <col min="8962" max="8962" width="13.6640625" style="63" customWidth="1"/>
    <col min="8963" max="8963" width="59.5" style="63" customWidth="1"/>
    <col min="8964" max="8964" width="11" style="63" customWidth="1"/>
    <col min="8965" max="8965" width="5.5" style="63" customWidth="1"/>
    <col min="8966" max="8968" width="12.5" style="63" customWidth="1"/>
    <col min="8969" max="8969" width="15.83203125" style="63" customWidth="1"/>
    <col min="8970" max="9214" width="5.83203125" style="63"/>
    <col min="9215" max="9215" width="3.6640625" style="63" customWidth="1"/>
    <col min="9216" max="9216" width="12.5" style="63" customWidth="1"/>
    <col min="9217" max="9217" width="11.33203125" style="63" customWidth="1"/>
    <col min="9218" max="9218" width="13.6640625" style="63" customWidth="1"/>
    <col min="9219" max="9219" width="59.5" style="63" customWidth="1"/>
    <col min="9220" max="9220" width="11" style="63" customWidth="1"/>
    <col min="9221" max="9221" width="5.5" style="63" customWidth="1"/>
    <col min="9222" max="9224" width="12.5" style="63" customWidth="1"/>
    <col min="9225" max="9225" width="15.83203125" style="63" customWidth="1"/>
    <col min="9226" max="9470" width="5.83203125" style="63"/>
    <col min="9471" max="9471" width="3.6640625" style="63" customWidth="1"/>
    <col min="9472" max="9472" width="12.5" style="63" customWidth="1"/>
    <col min="9473" max="9473" width="11.33203125" style="63" customWidth="1"/>
    <col min="9474" max="9474" width="13.6640625" style="63" customWidth="1"/>
    <col min="9475" max="9475" width="59.5" style="63" customWidth="1"/>
    <col min="9476" max="9476" width="11" style="63" customWidth="1"/>
    <col min="9477" max="9477" width="5.5" style="63" customWidth="1"/>
    <col min="9478" max="9480" width="12.5" style="63" customWidth="1"/>
    <col min="9481" max="9481" width="15.83203125" style="63" customWidth="1"/>
    <col min="9482" max="9726" width="5.83203125" style="63"/>
    <col min="9727" max="9727" width="3.6640625" style="63" customWidth="1"/>
    <col min="9728" max="9728" width="12.5" style="63" customWidth="1"/>
    <col min="9729" max="9729" width="11.33203125" style="63" customWidth="1"/>
    <col min="9730" max="9730" width="13.6640625" style="63" customWidth="1"/>
    <col min="9731" max="9731" width="59.5" style="63" customWidth="1"/>
    <col min="9732" max="9732" width="11" style="63" customWidth="1"/>
    <col min="9733" max="9733" width="5.5" style="63" customWidth="1"/>
    <col min="9734" max="9736" width="12.5" style="63" customWidth="1"/>
    <col min="9737" max="9737" width="15.83203125" style="63" customWidth="1"/>
    <col min="9738" max="9982" width="5.83203125" style="63"/>
    <col min="9983" max="9983" width="3.6640625" style="63" customWidth="1"/>
    <col min="9984" max="9984" width="12.5" style="63" customWidth="1"/>
    <col min="9985" max="9985" width="11.33203125" style="63" customWidth="1"/>
    <col min="9986" max="9986" width="13.6640625" style="63" customWidth="1"/>
    <col min="9987" max="9987" width="59.5" style="63" customWidth="1"/>
    <col min="9988" max="9988" width="11" style="63" customWidth="1"/>
    <col min="9989" max="9989" width="5.5" style="63" customWidth="1"/>
    <col min="9990" max="9992" width="12.5" style="63" customWidth="1"/>
    <col min="9993" max="9993" width="15.83203125" style="63" customWidth="1"/>
    <col min="9994" max="10238" width="5.83203125" style="63"/>
    <col min="10239" max="10239" width="3.6640625" style="63" customWidth="1"/>
    <col min="10240" max="10240" width="12.5" style="63" customWidth="1"/>
    <col min="10241" max="10241" width="11.33203125" style="63" customWidth="1"/>
    <col min="10242" max="10242" width="13.6640625" style="63" customWidth="1"/>
    <col min="10243" max="10243" width="59.5" style="63" customWidth="1"/>
    <col min="10244" max="10244" width="11" style="63" customWidth="1"/>
    <col min="10245" max="10245" width="5.5" style="63" customWidth="1"/>
    <col min="10246" max="10248" width="12.5" style="63" customWidth="1"/>
    <col min="10249" max="10249" width="15.83203125" style="63" customWidth="1"/>
    <col min="10250" max="10494" width="5.83203125" style="63"/>
    <col min="10495" max="10495" width="3.6640625" style="63" customWidth="1"/>
    <col min="10496" max="10496" width="12.5" style="63" customWidth="1"/>
    <col min="10497" max="10497" width="11.33203125" style="63" customWidth="1"/>
    <col min="10498" max="10498" width="13.6640625" style="63" customWidth="1"/>
    <col min="10499" max="10499" width="59.5" style="63" customWidth="1"/>
    <col min="10500" max="10500" width="11" style="63" customWidth="1"/>
    <col min="10501" max="10501" width="5.5" style="63" customWidth="1"/>
    <col min="10502" max="10504" width="12.5" style="63" customWidth="1"/>
    <col min="10505" max="10505" width="15.83203125" style="63" customWidth="1"/>
    <col min="10506" max="10750" width="5.83203125" style="63"/>
    <col min="10751" max="10751" width="3.6640625" style="63" customWidth="1"/>
    <col min="10752" max="10752" width="12.5" style="63" customWidth="1"/>
    <col min="10753" max="10753" width="11.33203125" style="63" customWidth="1"/>
    <col min="10754" max="10754" width="13.6640625" style="63" customWidth="1"/>
    <col min="10755" max="10755" width="59.5" style="63" customWidth="1"/>
    <col min="10756" max="10756" width="11" style="63" customWidth="1"/>
    <col min="10757" max="10757" width="5.5" style="63" customWidth="1"/>
    <col min="10758" max="10760" width="12.5" style="63" customWidth="1"/>
    <col min="10761" max="10761" width="15.83203125" style="63" customWidth="1"/>
    <col min="10762" max="11006" width="5.83203125" style="63"/>
    <col min="11007" max="11007" width="3.6640625" style="63" customWidth="1"/>
    <col min="11008" max="11008" width="12.5" style="63" customWidth="1"/>
    <col min="11009" max="11009" width="11.33203125" style="63" customWidth="1"/>
    <col min="11010" max="11010" width="13.6640625" style="63" customWidth="1"/>
    <col min="11011" max="11011" width="59.5" style="63" customWidth="1"/>
    <col min="11012" max="11012" width="11" style="63" customWidth="1"/>
    <col min="11013" max="11013" width="5.5" style="63" customWidth="1"/>
    <col min="11014" max="11016" width="12.5" style="63" customWidth="1"/>
    <col min="11017" max="11017" width="15.83203125" style="63" customWidth="1"/>
    <col min="11018" max="11262" width="5.83203125" style="63"/>
    <col min="11263" max="11263" width="3.6640625" style="63" customWidth="1"/>
    <col min="11264" max="11264" width="12.5" style="63" customWidth="1"/>
    <col min="11265" max="11265" width="11.33203125" style="63" customWidth="1"/>
    <col min="11266" max="11266" width="13.6640625" style="63" customWidth="1"/>
    <col min="11267" max="11267" width="59.5" style="63" customWidth="1"/>
    <col min="11268" max="11268" width="11" style="63" customWidth="1"/>
    <col min="11269" max="11269" width="5.5" style="63" customWidth="1"/>
    <col min="11270" max="11272" width="12.5" style="63" customWidth="1"/>
    <col min="11273" max="11273" width="15.83203125" style="63" customWidth="1"/>
    <col min="11274" max="11518" width="5.83203125" style="63"/>
    <col min="11519" max="11519" width="3.6640625" style="63" customWidth="1"/>
    <col min="11520" max="11520" width="12.5" style="63" customWidth="1"/>
    <col min="11521" max="11521" width="11.33203125" style="63" customWidth="1"/>
    <col min="11522" max="11522" width="13.6640625" style="63" customWidth="1"/>
    <col min="11523" max="11523" width="59.5" style="63" customWidth="1"/>
    <col min="11524" max="11524" width="11" style="63" customWidth="1"/>
    <col min="11525" max="11525" width="5.5" style="63" customWidth="1"/>
    <col min="11526" max="11528" width="12.5" style="63" customWidth="1"/>
    <col min="11529" max="11529" width="15.83203125" style="63" customWidth="1"/>
    <col min="11530" max="11774" width="5.83203125" style="63"/>
    <col min="11775" max="11775" width="3.6640625" style="63" customWidth="1"/>
    <col min="11776" max="11776" width="12.5" style="63" customWidth="1"/>
    <col min="11777" max="11777" width="11.33203125" style="63" customWidth="1"/>
    <col min="11778" max="11778" width="13.6640625" style="63" customWidth="1"/>
    <col min="11779" max="11779" width="59.5" style="63" customWidth="1"/>
    <col min="11780" max="11780" width="11" style="63" customWidth="1"/>
    <col min="11781" max="11781" width="5.5" style="63" customWidth="1"/>
    <col min="11782" max="11784" width="12.5" style="63" customWidth="1"/>
    <col min="11785" max="11785" width="15.83203125" style="63" customWidth="1"/>
    <col min="11786" max="12030" width="5.83203125" style="63"/>
    <col min="12031" max="12031" width="3.6640625" style="63" customWidth="1"/>
    <col min="12032" max="12032" width="12.5" style="63" customWidth="1"/>
    <col min="12033" max="12033" width="11.33203125" style="63" customWidth="1"/>
    <col min="12034" max="12034" width="13.6640625" style="63" customWidth="1"/>
    <col min="12035" max="12035" width="59.5" style="63" customWidth="1"/>
    <col min="12036" max="12036" width="11" style="63" customWidth="1"/>
    <col min="12037" max="12037" width="5.5" style="63" customWidth="1"/>
    <col min="12038" max="12040" width="12.5" style="63" customWidth="1"/>
    <col min="12041" max="12041" width="15.83203125" style="63" customWidth="1"/>
    <col min="12042" max="12286" width="5.83203125" style="63"/>
    <col min="12287" max="12287" width="3.6640625" style="63" customWidth="1"/>
    <col min="12288" max="12288" width="12.5" style="63" customWidth="1"/>
    <col min="12289" max="12289" width="11.33203125" style="63" customWidth="1"/>
    <col min="12290" max="12290" width="13.6640625" style="63" customWidth="1"/>
    <col min="12291" max="12291" width="59.5" style="63" customWidth="1"/>
    <col min="12292" max="12292" width="11" style="63" customWidth="1"/>
    <col min="12293" max="12293" width="5.5" style="63" customWidth="1"/>
    <col min="12294" max="12296" width="12.5" style="63" customWidth="1"/>
    <col min="12297" max="12297" width="15.83203125" style="63" customWidth="1"/>
    <col min="12298" max="12542" width="5.83203125" style="63"/>
    <col min="12543" max="12543" width="3.6640625" style="63" customWidth="1"/>
    <col min="12544" max="12544" width="12.5" style="63" customWidth="1"/>
    <col min="12545" max="12545" width="11.33203125" style="63" customWidth="1"/>
    <col min="12546" max="12546" width="13.6640625" style="63" customWidth="1"/>
    <col min="12547" max="12547" width="59.5" style="63" customWidth="1"/>
    <col min="12548" max="12548" width="11" style="63" customWidth="1"/>
    <col min="12549" max="12549" width="5.5" style="63" customWidth="1"/>
    <col min="12550" max="12552" width="12.5" style="63" customWidth="1"/>
    <col min="12553" max="12553" width="15.83203125" style="63" customWidth="1"/>
    <col min="12554" max="12798" width="5.83203125" style="63"/>
    <col min="12799" max="12799" width="3.6640625" style="63" customWidth="1"/>
    <col min="12800" max="12800" width="12.5" style="63" customWidth="1"/>
    <col min="12801" max="12801" width="11.33203125" style="63" customWidth="1"/>
    <col min="12802" max="12802" width="13.6640625" style="63" customWidth="1"/>
    <col min="12803" max="12803" width="59.5" style="63" customWidth="1"/>
    <col min="12804" max="12804" width="11" style="63" customWidth="1"/>
    <col min="12805" max="12805" width="5.5" style="63" customWidth="1"/>
    <col min="12806" max="12808" width="12.5" style="63" customWidth="1"/>
    <col min="12809" max="12809" width="15.83203125" style="63" customWidth="1"/>
    <col min="12810" max="13054" width="5.83203125" style="63"/>
    <col min="13055" max="13055" width="3.6640625" style="63" customWidth="1"/>
    <col min="13056" max="13056" width="12.5" style="63" customWidth="1"/>
    <col min="13057" max="13057" width="11.33203125" style="63" customWidth="1"/>
    <col min="13058" max="13058" width="13.6640625" style="63" customWidth="1"/>
    <col min="13059" max="13059" width="59.5" style="63" customWidth="1"/>
    <col min="13060" max="13060" width="11" style="63" customWidth="1"/>
    <col min="13061" max="13061" width="5.5" style="63" customWidth="1"/>
    <col min="13062" max="13064" width="12.5" style="63" customWidth="1"/>
    <col min="13065" max="13065" width="15.83203125" style="63" customWidth="1"/>
    <col min="13066" max="13310" width="5.83203125" style="63"/>
    <col min="13311" max="13311" width="3.6640625" style="63" customWidth="1"/>
    <col min="13312" max="13312" width="12.5" style="63" customWidth="1"/>
    <col min="13313" max="13313" width="11.33203125" style="63" customWidth="1"/>
    <col min="13314" max="13314" width="13.6640625" style="63" customWidth="1"/>
    <col min="13315" max="13315" width="59.5" style="63" customWidth="1"/>
    <col min="13316" max="13316" width="11" style="63" customWidth="1"/>
    <col min="13317" max="13317" width="5.5" style="63" customWidth="1"/>
    <col min="13318" max="13320" width="12.5" style="63" customWidth="1"/>
    <col min="13321" max="13321" width="15.83203125" style="63" customWidth="1"/>
    <col min="13322" max="13566" width="5.83203125" style="63"/>
    <col min="13567" max="13567" width="3.6640625" style="63" customWidth="1"/>
    <col min="13568" max="13568" width="12.5" style="63" customWidth="1"/>
    <col min="13569" max="13569" width="11.33203125" style="63" customWidth="1"/>
    <col min="13570" max="13570" width="13.6640625" style="63" customWidth="1"/>
    <col min="13571" max="13571" width="59.5" style="63" customWidth="1"/>
    <col min="13572" max="13572" width="11" style="63" customWidth="1"/>
    <col min="13573" max="13573" width="5.5" style="63" customWidth="1"/>
    <col min="13574" max="13576" width="12.5" style="63" customWidth="1"/>
    <col min="13577" max="13577" width="15.83203125" style="63" customWidth="1"/>
    <col min="13578" max="13822" width="5.83203125" style="63"/>
    <col min="13823" max="13823" width="3.6640625" style="63" customWidth="1"/>
    <col min="13824" max="13824" width="12.5" style="63" customWidth="1"/>
    <col min="13825" max="13825" width="11.33203125" style="63" customWidth="1"/>
    <col min="13826" max="13826" width="13.6640625" style="63" customWidth="1"/>
    <col min="13827" max="13827" width="59.5" style="63" customWidth="1"/>
    <col min="13828" max="13828" width="11" style="63" customWidth="1"/>
    <col min="13829" max="13829" width="5.5" style="63" customWidth="1"/>
    <col min="13830" max="13832" width="12.5" style="63" customWidth="1"/>
    <col min="13833" max="13833" width="15.83203125" style="63" customWidth="1"/>
    <col min="13834" max="14078" width="5.83203125" style="63"/>
    <col min="14079" max="14079" width="3.6640625" style="63" customWidth="1"/>
    <col min="14080" max="14080" width="12.5" style="63" customWidth="1"/>
    <col min="14081" max="14081" width="11.33203125" style="63" customWidth="1"/>
    <col min="14082" max="14082" width="13.6640625" style="63" customWidth="1"/>
    <col min="14083" max="14083" width="59.5" style="63" customWidth="1"/>
    <col min="14084" max="14084" width="11" style="63" customWidth="1"/>
    <col min="14085" max="14085" width="5.5" style="63" customWidth="1"/>
    <col min="14086" max="14088" width="12.5" style="63" customWidth="1"/>
    <col min="14089" max="14089" width="15.83203125" style="63" customWidth="1"/>
    <col min="14090" max="14334" width="5.83203125" style="63"/>
    <col min="14335" max="14335" width="3.6640625" style="63" customWidth="1"/>
    <col min="14336" max="14336" width="12.5" style="63" customWidth="1"/>
    <col min="14337" max="14337" width="11.33203125" style="63" customWidth="1"/>
    <col min="14338" max="14338" width="13.6640625" style="63" customWidth="1"/>
    <col min="14339" max="14339" width="59.5" style="63" customWidth="1"/>
    <col min="14340" max="14340" width="11" style="63" customWidth="1"/>
    <col min="14341" max="14341" width="5.5" style="63" customWidth="1"/>
    <col min="14342" max="14344" width="12.5" style="63" customWidth="1"/>
    <col min="14345" max="14345" width="15.83203125" style="63" customWidth="1"/>
    <col min="14346" max="14590" width="5.83203125" style="63"/>
    <col min="14591" max="14591" width="3.6640625" style="63" customWidth="1"/>
    <col min="14592" max="14592" width="12.5" style="63" customWidth="1"/>
    <col min="14593" max="14593" width="11.33203125" style="63" customWidth="1"/>
    <col min="14594" max="14594" width="13.6640625" style="63" customWidth="1"/>
    <col min="14595" max="14595" width="59.5" style="63" customWidth="1"/>
    <col min="14596" max="14596" width="11" style="63" customWidth="1"/>
    <col min="14597" max="14597" width="5.5" style="63" customWidth="1"/>
    <col min="14598" max="14600" width="12.5" style="63" customWidth="1"/>
    <col min="14601" max="14601" width="15.83203125" style="63" customWidth="1"/>
    <col min="14602" max="14846" width="5.83203125" style="63"/>
    <col min="14847" max="14847" width="3.6640625" style="63" customWidth="1"/>
    <col min="14848" max="14848" width="12.5" style="63" customWidth="1"/>
    <col min="14849" max="14849" width="11.33203125" style="63" customWidth="1"/>
    <col min="14850" max="14850" width="13.6640625" style="63" customWidth="1"/>
    <col min="14851" max="14851" width="59.5" style="63" customWidth="1"/>
    <col min="14852" max="14852" width="11" style="63" customWidth="1"/>
    <col min="14853" max="14853" width="5.5" style="63" customWidth="1"/>
    <col min="14854" max="14856" width="12.5" style="63" customWidth="1"/>
    <col min="14857" max="14857" width="15.83203125" style="63" customWidth="1"/>
    <col min="14858" max="15102" width="5.83203125" style="63"/>
    <col min="15103" max="15103" width="3.6640625" style="63" customWidth="1"/>
    <col min="15104" max="15104" width="12.5" style="63" customWidth="1"/>
    <col min="15105" max="15105" width="11.33203125" style="63" customWidth="1"/>
    <col min="15106" max="15106" width="13.6640625" style="63" customWidth="1"/>
    <col min="15107" max="15107" width="59.5" style="63" customWidth="1"/>
    <col min="15108" max="15108" width="11" style="63" customWidth="1"/>
    <col min="15109" max="15109" width="5.5" style="63" customWidth="1"/>
    <col min="15110" max="15112" width="12.5" style="63" customWidth="1"/>
    <col min="15113" max="15113" width="15.83203125" style="63" customWidth="1"/>
    <col min="15114" max="15358" width="5.83203125" style="63"/>
    <col min="15359" max="15359" width="3.6640625" style="63" customWidth="1"/>
    <col min="15360" max="15360" width="12.5" style="63" customWidth="1"/>
    <col min="15361" max="15361" width="11.33203125" style="63" customWidth="1"/>
    <col min="15362" max="15362" width="13.6640625" style="63" customWidth="1"/>
    <col min="15363" max="15363" width="59.5" style="63" customWidth="1"/>
    <col min="15364" max="15364" width="11" style="63" customWidth="1"/>
    <col min="15365" max="15365" width="5.5" style="63" customWidth="1"/>
    <col min="15366" max="15368" width="12.5" style="63" customWidth="1"/>
    <col min="15369" max="15369" width="15.83203125" style="63" customWidth="1"/>
    <col min="15370" max="15614" width="5.83203125" style="63"/>
    <col min="15615" max="15615" width="3.6640625" style="63" customWidth="1"/>
    <col min="15616" max="15616" width="12.5" style="63" customWidth="1"/>
    <col min="15617" max="15617" width="11.33203125" style="63" customWidth="1"/>
    <col min="15618" max="15618" width="13.6640625" style="63" customWidth="1"/>
    <col min="15619" max="15619" width="59.5" style="63" customWidth="1"/>
    <col min="15620" max="15620" width="11" style="63" customWidth="1"/>
    <col min="15621" max="15621" width="5.5" style="63" customWidth="1"/>
    <col min="15622" max="15624" width="12.5" style="63" customWidth="1"/>
    <col min="15625" max="15625" width="15.83203125" style="63" customWidth="1"/>
    <col min="15626" max="15870" width="5.83203125" style="63"/>
    <col min="15871" max="15871" width="3.6640625" style="63" customWidth="1"/>
    <col min="15872" max="15872" width="12.5" style="63" customWidth="1"/>
    <col min="15873" max="15873" width="11.33203125" style="63" customWidth="1"/>
    <col min="15874" max="15874" width="13.6640625" style="63" customWidth="1"/>
    <col min="15875" max="15875" width="59.5" style="63" customWidth="1"/>
    <col min="15876" max="15876" width="11" style="63" customWidth="1"/>
    <col min="15877" max="15877" width="5.5" style="63" customWidth="1"/>
    <col min="15878" max="15880" width="12.5" style="63" customWidth="1"/>
    <col min="15881" max="15881" width="15.83203125" style="63" customWidth="1"/>
    <col min="15882" max="16126" width="5.83203125" style="63"/>
    <col min="16127" max="16127" width="3.6640625" style="63" customWidth="1"/>
    <col min="16128" max="16128" width="12.5" style="63" customWidth="1"/>
    <col min="16129" max="16129" width="11.33203125" style="63" customWidth="1"/>
    <col min="16130" max="16130" width="13.6640625" style="63" customWidth="1"/>
    <col min="16131" max="16131" width="59.5" style="63" customWidth="1"/>
    <col min="16132" max="16132" width="11" style="63" customWidth="1"/>
    <col min="16133" max="16133" width="5.5" style="63" customWidth="1"/>
    <col min="16134" max="16136" width="12.5" style="63" customWidth="1"/>
    <col min="16137" max="16137" width="15.83203125" style="63" customWidth="1"/>
    <col min="16138" max="16384" width="5.83203125" style="63"/>
  </cols>
  <sheetData>
    <row r="1" spans="1:8" ht="12.75">
      <c r="A1" s="256" t="s">
        <v>1814</v>
      </c>
      <c r="B1" s="257"/>
      <c r="C1" s="258"/>
      <c r="D1" s="259"/>
      <c r="E1" s="260" t="s">
        <v>1815</v>
      </c>
      <c r="F1" s="261"/>
      <c r="G1" s="262"/>
      <c r="H1" s="263"/>
    </row>
    <row r="2" spans="1:8" s="71" customFormat="1" ht="13.5" customHeight="1" thickBot="1">
      <c r="A2" s="264" t="s">
        <v>1816</v>
      </c>
      <c r="B2" s="257"/>
      <c r="C2" s="258"/>
      <c r="D2" s="259"/>
      <c r="E2" s="265" t="s">
        <v>2056</v>
      </c>
      <c r="F2" s="266"/>
      <c r="G2" s="267"/>
      <c r="H2" s="227"/>
    </row>
    <row r="3" spans="1:8" ht="13.5" customHeight="1">
      <c r="A3" s="889" t="s">
        <v>1818</v>
      </c>
      <c r="B3" s="890"/>
      <c r="C3" s="890"/>
      <c r="D3" s="268"/>
      <c r="E3" s="269"/>
      <c r="F3" s="270"/>
      <c r="G3" s="891" t="s">
        <v>1819</v>
      </c>
      <c r="H3" s="893" t="s">
        <v>1820</v>
      </c>
    </row>
    <row r="4" spans="1:8" ht="13.5" customHeight="1" thickBot="1">
      <c r="A4" s="271" t="s">
        <v>173</v>
      </c>
      <c r="B4" s="272" t="s">
        <v>1821</v>
      </c>
      <c r="C4" s="272" t="s">
        <v>1821</v>
      </c>
      <c r="D4" s="272" t="s">
        <v>1822</v>
      </c>
      <c r="E4" s="273" t="s">
        <v>1823</v>
      </c>
      <c r="F4" s="274"/>
      <c r="G4" s="892"/>
      <c r="H4" s="894"/>
    </row>
    <row r="5" spans="1:8" ht="13.5" customHeight="1">
      <c r="A5" s="275"/>
      <c r="B5" s="276"/>
      <c r="C5" s="276"/>
      <c r="D5" s="276"/>
      <c r="E5" s="277"/>
      <c r="F5" s="270"/>
      <c r="G5" s="278"/>
      <c r="H5" s="279"/>
    </row>
    <row r="6" spans="1:8" s="93" customFormat="1" ht="25.5">
      <c r="A6" s="490"/>
      <c r="B6" s="491" t="s">
        <v>2201</v>
      </c>
      <c r="C6" s="492"/>
      <c r="D6" s="493"/>
      <c r="E6" s="494" t="s">
        <v>2202</v>
      </c>
      <c r="F6" s="495"/>
      <c r="G6" s="496"/>
      <c r="H6" s="421"/>
    </row>
    <row r="7" spans="1:8" s="93" customFormat="1" ht="12.75">
      <c r="A7" s="490"/>
      <c r="B7" s="491"/>
      <c r="C7" s="492"/>
      <c r="D7" s="493"/>
      <c r="E7" s="494"/>
      <c r="F7" s="495"/>
      <c r="G7" s="496"/>
      <c r="H7" s="421"/>
    </row>
    <row r="8" spans="1:8" s="423" customFormat="1" ht="12.75">
      <c r="A8" s="497">
        <v>1</v>
      </c>
      <c r="B8" s="416"/>
      <c r="C8" s="498" t="s">
        <v>2203</v>
      </c>
      <c r="D8" s="498"/>
      <c r="E8" s="499" t="s">
        <v>2204</v>
      </c>
      <c r="F8" s="500"/>
      <c r="G8" s="501" t="s">
        <v>572</v>
      </c>
      <c r="H8" s="502">
        <v>8</v>
      </c>
    </row>
    <row r="9" spans="1:8" s="423" customFormat="1" ht="11.25" customHeight="1">
      <c r="A9" s="497"/>
      <c r="B9" s="416"/>
      <c r="C9" s="498"/>
      <c r="D9" s="498"/>
      <c r="E9" s="503" t="s">
        <v>2205</v>
      </c>
      <c r="F9" s="504">
        <v>3</v>
      </c>
      <c r="G9" s="501"/>
      <c r="H9" s="502"/>
    </row>
    <row r="10" spans="1:8" s="423" customFormat="1" ht="11.25" customHeight="1">
      <c r="A10" s="497"/>
      <c r="B10" s="416"/>
      <c r="C10" s="498"/>
      <c r="D10" s="498"/>
      <c r="E10" s="503" t="s">
        <v>2206</v>
      </c>
      <c r="F10" s="505"/>
      <c r="G10" s="501"/>
      <c r="H10" s="502"/>
    </row>
    <row r="11" spans="1:8" s="423" customFormat="1" ht="11.25" customHeight="1">
      <c r="A11" s="497"/>
      <c r="B11" s="416"/>
      <c r="C11" s="498"/>
      <c r="D11" s="498"/>
      <c r="E11" s="506" t="s">
        <v>2207</v>
      </c>
      <c r="F11" s="507">
        <v>5</v>
      </c>
      <c r="G11" s="501"/>
      <c r="H11" s="502"/>
    </row>
    <row r="12" spans="1:8" s="423" customFormat="1" ht="12.75">
      <c r="A12" s="497"/>
      <c r="B12" s="416"/>
      <c r="C12" s="498"/>
      <c r="D12" s="498"/>
      <c r="E12" s="503" t="s">
        <v>2208</v>
      </c>
      <c r="F12" s="508"/>
      <c r="G12" s="501"/>
      <c r="H12" s="502"/>
    </row>
    <row r="13" spans="1:8" s="423" customFormat="1" ht="12.75">
      <c r="A13" s="497"/>
      <c r="B13" s="416"/>
      <c r="C13" s="498"/>
      <c r="D13" s="498"/>
      <c r="E13" s="499"/>
      <c r="F13" s="500"/>
      <c r="G13" s="501"/>
      <c r="H13" s="502"/>
    </row>
    <row r="14" spans="1:8" s="423" customFormat="1" ht="12.75">
      <c r="A14" s="497">
        <v>2</v>
      </c>
      <c r="B14" s="416"/>
      <c r="C14" s="498" t="s">
        <v>2209</v>
      </c>
      <c r="D14" s="498"/>
      <c r="E14" s="499" t="s">
        <v>2210</v>
      </c>
      <c r="F14" s="500"/>
      <c r="G14" s="501" t="s">
        <v>254</v>
      </c>
      <c r="H14" s="502">
        <v>116</v>
      </c>
    </row>
    <row r="15" spans="1:8" s="423" customFormat="1" ht="12.75">
      <c r="A15" s="497"/>
      <c r="B15" s="416"/>
      <c r="C15" s="509"/>
      <c r="D15" s="510"/>
      <c r="E15" s="511" t="s">
        <v>2211</v>
      </c>
      <c r="F15" s="512">
        <v>65</v>
      </c>
      <c r="G15" s="496"/>
      <c r="H15" s="421"/>
    </row>
    <row r="16" spans="1:8" s="423" customFormat="1" ht="12.75">
      <c r="A16" s="497"/>
      <c r="B16" s="416"/>
      <c r="C16" s="509"/>
      <c r="D16" s="510"/>
      <c r="E16" s="511" t="s">
        <v>2212</v>
      </c>
      <c r="F16" s="512">
        <v>18</v>
      </c>
      <c r="G16" s="496"/>
      <c r="H16" s="421"/>
    </row>
    <row r="17" spans="1:8" s="423" customFormat="1" ht="12.75">
      <c r="A17" s="497"/>
      <c r="B17" s="416"/>
      <c r="C17" s="509"/>
      <c r="D17" s="510"/>
      <c r="E17" s="511" t="s">
        <v>2213</v>
      </c>
      <c r="F17" s="512">
        <v>9</v>
      </c>
      <c r="G17" s="496"/>
      <c r="H17" s="421"/>
    </row>
    <row r="18" spans="1:8" s="423" customFormat="1" ht="15.75">
      <c r="A18" s="497"/>
      <c r="B18" s="491"/>
      <c r="C18" s="513"/>
      <c r="D18" s="514"/>
      <c r="E18" s="511" t="s">
        <v>2214</v>
      </c>
      <c r="F18" s="512">
        <v>10</v>
      </c>
      <c r="G18" s="496"/>
      <c r="H18" s="421"/>
    </row>
    <row r="19" spans="1:8" s="423" customFormat="1" ht="12.75">
      <c r="A19" s="497"/>
      <c r="B19" s="416"/>
      <c r="C19" s="515"/>
      <c r="D19" s="510"/>
      <c r="E19" s="511" t="s">
        <v>2215</v>
      </c>
      <c r="F19" s="512">
        <v>5</v>
      </c>
      <c r="G19" s="501"/>
      <c r="H19" s="421"/>
    </row>
    <row r="20" spans="1:8" s="423" customFormat="1" ht="12.75">
      <c r="A20" s="497"/>
      <c r="B20" s="416"/>
      <c r="C20" s="417"/>
      <c r="D20" s="516"/>
      <c r="E20" s="511" t="s">
        <v>2216</v>
      </c>
      <c r="F20" s="512">
        <v>4</v>
      </c>
      <c r="G20" s="420"/>
      <c r="H20" s="502"/>
    </row>
    <row r="21" spans="1:8" s="423" customFormat="1" ht="12.75">
      <c r="A21" s="497"/>
      <c r="B21" s="416"/>
      <c r="C21" s="417"/>
      <c r="D21" s="516"/>
      <c r="E21" s="511" t="s">
        <v>2217</v>
      </c>
      <c r="F21" s="512">
        <v>5</v>
      </c>
      <c r="G21" s="420"/>
      <c r="H21" s="421"/>
    </row>
    <row r="22" spans="1:8" s="423" customFormat="1" ht="12.75">
      <c r="A22" s="497"/>
      <c r="B22" s="416"/>
      <c r="C22" s="417"/>
      <c r="D22" s="516"/>
      <c r="E22" s="517" t="s">
        <v>2218</v>
      </c>
      <c r="F22" s="518">
        <f>SUM(F15:F21)</f>
        <v>116</v>
      </c>
      <c r="G22" s="420"/>
      <c r="H22" s="421"/>
    </row>
    <row r="23" spans="1:8" s="423" customFormat="1" ht="12.75">
      <c r="A23" s="497"/>
      <c r="B23" s="416"/>
      <c r="C23" s="515"/>
      <c r="D23" s="510"/>
      <c r="E23" s="519"/>
      <c r="F23" s="500"/>
      <c r="G23" s="501"/>
      <c r="H23" s="421"/>
    </row>
    <row r="24" spans="1:8" s="423" customFormat="1" ht="14.25">
      <c r="A24" s="497">
        <v>3</v>
      </c>
      <c r="B24" s="416"/>
      <c r="C24" s="498" t="s">
        <v>2219</v>
      </c>
      <c r="D24" s="498"/>
      <c r="E24" s="499" t="s">
        <v>2220</v>
      </c>
      <c r="F24" s="500"/>
      <c r="G24" s="501" t="s">
        <v>2221</v>
      </c>
      <c r="H24" s="502">
        <v>794</v>
      </c>
    </row>
    <row r="25" spans="1:8" s="423" customFormat="1" ht="12.75">
      <c r="B25" s="416"/>
      <c r="C25" s="417"/>
      <c r="D25" s="516"/>
      <c r="E25" s="511" t="s">
        <v>2222</v>
      </c>
      <c r="F25" s="512">
        <v>459</v>
      </c>
      <c r="G25" s="520"/>
      <c r="H25" s="521"/>
    </row>
    <row r="26" spans="1:8" s="423" customFormat="1" ht="12.75">
      <c r="A26" s="497"/>
      <c r="B26" s="416"/>
      <c r="C26" s="417"/>
      <c r="D26" s="516"/>
      <c r="E26" s="511" t="s">
        <v>2223</v>
      </c>
      <c r="F26" s="512">
        <v>335</v>
      </c>
      <c r="G26" s="420"/>
      <c r="H26" s="421"/>
    </row>
    <row r="27" spans="1:8" s="527" customFormat="1" ht="12.75">
      <c r="A27" s="522"/>
      <c r="B27" s="523"/>
      <c r="C27" s="524"/>
      <c r="D27" s="498"/>
      <c r="E27" s="517" t="s">
        <v>2218</v>
      </c>
      <c r="F27" s="518">
        <f>SUM(F25:F26)</f>
        <v>794</v>
      </c>
      <c r="G27" s="525"/>
      <c r="H27" s="526"/>
    </row>
    <row r="28" spans="1:8" s="527" customFormat="1" ht="12.75">
      <c r="A28" s="522"/>
      <c r="B28" s="523"/>
      <c r="C28" s="524"/>
      <c r="D28" s="498"/>
      <c r="E28" s="517"/>
      <c r="F28" s="518"/>
      <c r="G28" s="525"/>
      <c r="H28" s="526"/>
    </row>
    <row r="29" spans="1:8" s="527" customFormat="1" ht="12.75">
      <c r="A29" s="497">
        <v>4</v>
      </c>
      <c r="B29" s="416"/>
      <c r="C29" s="498" t="s">
        <v>2224</v>
      </c>
      <c r="D29" s="498"/>
      <c r="E29" s="499" t="s">
        <v>2225</v>
      </c>
      <c r="F29" s="500"/>
      <c r="G29" s="501" t="s">
        <v>254</v>
      </c>
      <c r="H29" s="502">
        <v>180</v>
      </c>
    </row>
    <row r="30" spans="1:8" s="527" customFormat="1" ht="12.75">
      <c r="A30" s="522"/>
      <c r="B30" s="523"/>
      <c r="C30" s="417"/>
      <c r="D30" s="516"/>
      <c r="E30" s="511" t="s">
        <v>2226</v>
      </c>
      <c r="F30" s="512">
        <v>20</v>
      </c>
      <c r="G30" s="520"/>
      <c r="H30" s="521"/>
    </row>
    <row r="31" spans="1:8" s="527" customFormat="1" ht="12.75">
      <c r="A31" s="497"/>
      <c r="B31" s="416"/>
      <c r="C31" s="417"/>
      <c r="D31" s="516"/>
      <c r="E31" s="511" t="s">
        <v>2227</v>
      </c>
      <c r="F31" s="512">
        <v>30</v>
      </c>
      <c r="G31" s="420"/>
      <c r="H31" s="421"/>
    </row>
    <row r="32" spans="1:8" s="527" customFormat="1" ht="12.75">
      <c r="A32" s="497"/>
      <c r="B32" s="416"/>
      <c r="C32" s="417"/>
      <c r="D32" s="516"/>
      <c r="E32" s="517" t="s">
        <v>2218</v>
      </c>
      <c r="F32" s="518">
        <f>SUM(F30:F31)</f>
        <v>50</v>
      </c>
      <c r="G32" s="420"/>
      <c r="H32" s="421"/>
    </row>
    <row r="33" spans="1:8" s="423" customFormat="1" ht="12.75">
      <c r="A33" s="497"/>
      <c r="B33" s="416"/>
      <c r="C33" s="417"/>
      <c r="D33" s="516"/>
      <c r="E33" s="528"/>
      <c r="F33" s="529"/>
      <c r="G33" s="420"/>
      <c r="H33" s="421"/>
    </row>
    <row r="34" spans="1:8" s="423" customFormat="1" ht="12.75">
      <c r="A34" s="497">
        <v>5</v>
      </c>
      <c r="B34" s="416"/>
      <c r="C34" s="498" t="s">
        <v>2228</v>
      </c>
      <c r="D34" s="498"/>
      <c r="E34" s="499" t="s">
        <v>2229</v>
      </c>
      <c r="F34" s="500"/>
      <c r="G34" s="501" t="s">
        <v>254</v>
      </c>
      <c r="H34" s="502">
        <v>116</v>
      </c>
    </row>
    <row r="35" spans="1:8" s="527" customFormat="1" ht="12.75">
      <c r="A35" s="522"/>
      <c r="B35" s="523"/>
      <c r="C35" s="417"/>
      <c r="D35" s="516"/>
      <c r="E35" s="511" t="s">
        <v>2230</v>
      </c>
      <c r="F35" s="512">
        <v>8</v>
      </c>
      <c r="G35" s="520"/>
      <c r="H35" s="521"/>
    </row>
    <row r="36" spans="1:8" s="423" customFormat="1" ht="15.75" customHeight="1">
      <c r="A36" s="497"/>
      <c r="B36" s="416"/>
      <c r="C36" s="417"/>
      <c r="D36" s="516"/>
      <c r="E36" s="511" t="s">
        <v>2231</v>
      </c>
      <c r="F36" s="512">
        <v>6</v>
      </c>
      <c r="G36" s="420"/>
      <c r="H36" s="421"/>
    </row>
    <row r="37" spans="1:8" s="423" customFormat="1" ht="12.75">
      <c r="A37" s="497"/>
      <c r="B37" s="416"/>
      <c r="C37" s="417"/>
      <c r="D37" s="516"/>
      <c r="E37" s="511" t="s">
        <v>2232</v>
      </c>
      <c r="F37" s="512">
        <v>44</v>
      </c>
      <c r="G37" s="420"/>
      <c r="H37" s="421"/>
    </row>
    <row r="38" spans="1:8" s="527" customFormat="1" ht="12.75">
      <c r="A38" s="522"/>
      <c r="B38" s="523"/>
      <c r="C38" s="524"/>
      <c r="D38" s="498"/>
      <c r="E38" s="511" t="s">
        <v>2233</v>
      </c>
      <c r="F38" s="512">
        <v>28</v>
      </c>
      <c r="G38" s="525"/>
      <c r="H38" s="530"/>
    </row>
    <row r="39" spans="1:8" s="527" customFormat="1" ht="12.75">
      <c r="A39" s="522"/>
      <c r="B39" s="531"/>
      <c r="C39" s="532"/>
      <c r="D39" s="533"/>
      <c r="E39" s="511" t="s">
        <v>2234</v>
      </c>
      <c r="F39" s="512">
        <v>30</v>
      </c>
      <c r="G39" s="534"/>
      <c r="H39" s="535"/>
    </row>
    <row r="40" spans="1:8" s="527" customFormat="1" ht="12.75">
      <c r="A40" s="522"/>
      <c r="B40" s="531"/>
      <c r="C40" s="532"/>
      <c r="D40" s="533"/>
      <c r="E40" s="517" t="s">
        <v>2218</v>
      </c>
      <c r="F40" s="518">
        <f>SUM(F35:F39)</f>
        <v>116</v>
      </c>
      <c r="G40" s="534"/>
      <c r="H40" s="536"/>
    </row>
    <row r="41" spans="1:8" s="527" customFormat="1" ht="12.75">
      <c r="A41" s="522"/>
      <c r="B41" s="531"/>
      <c r="C41" s="532"/>
      <c r="D41" s="533"/>
      <c r="E41" s="517"/>
      <c r="F41" s="518"/>
      <c r="G41" s="534"/>
      <c r="H41" s="536"/>
    </row>
    <row r="42" spans="1:8" s="423" customFormat="1" ht="12.75">
      <c r="A42" s="497"/>
      <c r="B42" s="416"/>
      <c r="C42" s="417"/>
      <c r="D42" s="516"/>
      <c r="E42" s="418"/>
      <c r="F42" s="537"/>
      <c r="G42" s="420"/>
      <c r="H42" s="421"/>
    </row>
    <row r="43" spans="1:8" s="527" customFormat="1" ht="12.75">
      <c r="A43" s="497">
        <v>6</v>
      </c>
      <c r="B43" s="416"/>
      <c r="C43" s="498" t="s">
        <v>2235</v>
      </c>
      <c r="D43" s="498"/>
      <c r="E43" s="499" t="s">
        <v>2236</v>
      </c>
      <c r="F43" s="500"/>
      <c r="G43" s="501" t="s">
        <v>572</v>
      </c>
      <c r="H43" s="502">
        <v>56</v>
      </c>
    </row>
    <row r="44" spans="1:8" s="527" customFormat="1" ht="12.75">
      <c r="A44" s="522"/>
      <c r="B44" s="531"/>
      <c r="C44" s="532"/>
      <c r="D44" s="533"/>
      <c r="E44" s="503" t="s">
        <v>2237</v>
      </c>
      <c r="F44" s="504">
        <v>6</v>
      </c>
      <c r="G44" s="538"/>
      <c r="H44" s="535"/>
    </row>
    <row r="45" spans="1:8" s="527" customFormat="1" ht="12.75">
      <c r="A45" s="522"/>
      <c r="B45" s="531"/>
      <c r="C45" s="532"/>
      <c r="D45" s="533"/>
      <c r="E45" s="503" t="s">
        <v>2238</v>
      </c>
      <c r="F45" s="504">
        <v>8</v>
      </c>
      <c r="G45" s="538"/>
      <c r="H45" s="536"/>
    </row>
    <row r="46" spans="1:8" s="423" customFormat="1" ht="12.75">
      <c r="A46" s="497"/>
      <c r="B46" s="416"/>
      <c r="C46" s="417"/>
      <c r="D46" s="516"/>
      <c r="E46" s="503" t="s">
        <v>2239</v>
      </c>
      <c r="F46" s="504">
        <v>4</v>
      </c>
      <c r="G46" s="420"/>
      <c r="H46" s="421"/>
    </row>
    <row r="47" spans="1:8" s="423" customFormat="1" ht="12.75">
      <c r="A47" s="497"/>
      <c r="B47" s="416"/>
      <c r="C47" s="417"/>
      <c r="D47" s="516"/>
      <c r="E47" s="503" t="s">
        <v>2240</v>
      </c>
      <c r="F47" s="504">
        <v>4</v>
      </c>
      <c r="G47" s="420"/>
      <c r="H47" s="421"/>
    </row>
    <row r="48" spans="1:8" s="423" customFormat="1" ht="12.75">
      <c r="A48" s="497"/>
      <c r="B48" s="416"/>
      <c r="C48" s="417"/>
      <c r="D48" s="516"/>
      <c r="E48" s="503" t="s">
        <v>2241</v>
      </c>
      <c r="F48" s="504">
        <v>7</v>
      </c>
      <c r="G48" s="420"/>
      <c r="H48" s="421"/>
    </row>
    <row r="49" spans="1:8" s="423" customFormat="1" ht="12.75">
      <c r="A49" s="497"/>
      <c r="B49" s="416"/>
      <c r="C49" s="417"/>
      <c r="D49" s="516"/>
      <c r="E49" s="503" t="s">
        <v>2242</v>
      </c>
      <c r="F49" s="504">
        <v>1</v>
      </c>
      <c r="G49" s="420"/>
      <c r="H49" s="421"/>
    </row>
    <row r="50" spans="1:8" s="423" customFormat="1" ht="12.75">
      <c r="A50" s="497"/>
      <c r="B50" s="416"/>
      <c r="C50" s="417"/>
      <c r="D50" s="516"/>
      <c r="E50" s="503" t="s">
        <v>2243</v>
      </c>
      <c r="F50" s="504">
        <v>8</v>
      </c>
      <c r="G50" s="420"/>
      <c r="H50" s="421"/>
    </row>
    <row r="51" spans="1:8" s="423" customFormat="1" ht="12.75">
      <c r="A51" s="497"/>
      <c r="B51" s="416"/>
      <c r="C51" s="417"/>
      <c r="D51" s="516"/>
      <c r="E51" s="503" t="s">
        <v>2244</v>
      </c>
      <c r="F51" s="504">
        <v>8</v>
      </c>
      <c r="G51" s="420"/>
      <c r="H51" s="421"/>
    </row>
    <row r="52" spans="1:8" s="423" customFormat="1" ht="12.75">
      <c r="A52" s="497"/>
      <c r="B52" s="416"/>
      <c r="C52" s="417"/>
      <c r="D52" s="516"/>
      <c r="E52" s="503" t="s">
        <v>2245</v>
      </c>
      <c r="F52" s="504">
        <v>8</v>
      </c>
      <c r="G52" s="420"/>
      <c r="H52" s="421"/>
    </row>
    <row r="53" spans="1:8" s="423" customFormat="1" ht="12.75">
      <c r="A53" s="497"/>
      <c r="B53" s="416"/>
      <c r="C53" s="417"/>
      <c r="D53" s="516"/>
      <c r="E53" s="503" t="s">
        <v>2246</v>
      </c>
      <c r="F53" s="504">
        <v>1</v>
      </c>
      <c r="G53" s="420"/>
      <c r="H53" s="421"/>
    </row>
    <row r="54" spans="1:8" s="423" customFormat="1" ht="12.75">
      <c r="A54" s="497"/>
      <c r="B54" s="416"/>
      <c r="C54" s="417"/>
      <c r="D54" s="516"/>
      <c r="E54" s="503" t="s">
        <v>2247</v>
      </c>
      <c r="F54" s="504">
        <v>1</v>
      </c>
      <c r="G54" s="420"/>
      <c r="H54" s="421"/>
    </row>
    <row r="55" spans="1:8" s="423" customFormat="1" ht="12.75">
      <c r="A55" s="497"/>
      <c r="B55" s="416"/>
      <c r="C55" s="417"/>
      <c r="D55" s="516"/>
      <c r="E55" s="517" t="s">
        <v>2218</v>
      </c>
      <c r="F55" s="518">
        <f>SUM(F44:F54)</f>
        <v>56</v>
      </c>
      <c r="G55" s="420"/>
      <c r="H55" s="421"/>
    </row>
    <row r="56" spans="1:8" s="423" customFormat="1" ht="12.75">
      <c r="A56" s="497"/>
      <c r="B56" s="416"/>
      <c r="C56" s="417"/>
      <c r="D56" s="516"/>
      <c r="E56" s="539"/>
      <c r="F56" s="540"/>
      <c r="G56" s="420"/>
      <c r="H56" s="421"/>
    </row>
    <row r="57" spans="1:8" s="423" customFormat="1" ht="12.75">
      <c r="A57" s="497">
        <v>7</v>
      </c>
      <c r="B57" s="416"/>
      <c r="C57" s="498" t="s">
        <v>2248</v>
      </c>
      <c r="D57" s="498"/>
      <c r="E57" s="499" t="s">
        <v>2249</v>
      </c>
      <c r="F57" s="500"/>
      <c r="G57" s="501" t="s">
        <v>572</v>
      </c>
      <c r="H57" s="502">
        <v>2</v>
      </c>
    </row>
    <row r="58" spans="1:8" s="423" customFormat="1" ht="12.75">
      <c r="A58" s="522"/>
      <c r="B58" s="531"/>
      <c r="C58" s="532"/>
      <c r="D58" s="533"/>
      <c r="E58" s="503" t="s">
        <v>2250</v>
      </c>
      <c r="F58" s="504">
        <v>2</v>
      </c>
      <c r="G58" s="538"/>
      <c r="H58" s="535"/>
    </row>
    <row r="59" spans="1:8" s="423" customFormat="1" ht="12.75">
      <c r="A59" s="522"/>
      <c r="B59" s="531"/>
      <c r="C59" s="532"/>
      <c r="D59" s="533"/>
      <c r="E59" s="539"/>
      <c r="F59" s="540"/>
      <c r="G59" s="538"/>
      <c r="H59" s="535"/>
    </row>
    <row r="60" spans="1:8" s="423" customFormat="1" ht="12.75">
      <c r="A60" s="497">
        <v>8</v>
      </c>
      <c r="B60" s="416"/>
      <c r="C60" s="498" t="s">
        <v>2248</v>
      </c>
      <c r="D60" s="498"/>
      <c r="E60" s="499" t="s">
        <v>2251</v>
      </c>
      <c r="F60" s="500"/>
      <c r="G60" s="501" t="s">
        <v>572</v>
      </c>
      <c r="H60" s="502">
        <v>14</v>
      </c>
    </row>
    <row r="61" spans="1:8" s="423" customFormat="1" ht="12.75">
      <c r="A61" s="522"/>
      <c r="B61" s="531"/>
      <c r="C61" s="532"/>
      <c r="D61" s="533"/>
      <c r="E61" s="503" t="s">
        <v>2252</v>
      </c>
      <c r="F61" s="504">
        <v>1</v>
      </c>
      <c r="G61" s="538"/>
      <c r="H61" s="535"/>
    </row>
    <row r="62" spans="1:8" s="423" customFormat="1" ht="12.75">
      <c r="A62" s="522"/>
      <c r="B62" s="531"/>
      <c r="C62" s="532"/>
      <c r="D62" s="533"/>
      <c r="E62" s="503" t="s">
        <v>2253</v>
      </c>
      <c r="F62" s="504">
        <v>1</v>
      </c>
      <c r="G62" s="538"/>
      <c r="H62" s="535"/>
    </row>
    <row r="63" spans="1:8" s="423" customFormat="1" ht="12.75">
      <c r="A63" s="522"/>
      <c r="B63" s="531"/>
      <c r="C63" s="532"/>
      <c r="D63" s="533"/>
      <c r="E63" s="503" t="s">
        <v>2254</v>
      </c>
      <c r="F63" s="504">
        <v>1</v>
      </c>
      <c r="G63" s="538"/>
      <c r="H63" s="535"/>
    </row>
    <row r="64" spans="1:8" s="423" customFormat="1" ht="12.75">
      <c r="A64" s="522"/>
      <c r="B64" s="531"/>
      <c r="C64" s="532"/>
      <c r="D64" s="533"/>
      <c r="E64" s="503" t="s">
        <v>2255</v>
      </c>
      <c r="F64" s="504">
        <v>1</v>
      </c>
      <c r="G64" s="538"/>
      <c r="H64" s="535"/>
    </row>
    <row r="65" spans="1:8" s="423" customFormat="1" ht="12.75">
      <c r="A65" s="522"/>
      <c r="B65" s="531"/>
      <c r="C65" s="532"/>
      <c r="D65" s="533"/>
      <c r="E65" s="503" t="s">
        <v>2256</v>
      </c>
      <c r="F65" s="540">
        <v>1</v>
      </c>
      <c r="G65" s="538"/>
      <c r="H65" s="535"/>
    </row>
    <row r="66" spans="1:8" s="423" customFormat="1" ht="12.75">
      <c r="A66" s="522"/>
      <c r="B66" s="531"/>
      <c r="C66" s="532"/>
      <c r="D66" s="533"/>
      <c r="E66" s="503" t="s">
        <v>2257</v>
      </c>
      <c r="F66" s="540">
        <v>1</v>
      </c>
      <c r="G66" s="538"/>
      <c r="H66" s="535"/>
    </row>
    <row r="67" spans="1:8" s="423" customFormat="1" ht="12.75">
      <c r="A67" s="522"/>
      <c r="B67" s="531"/>
      <c r="C67" s="532"/>
      <c r="D67" s="533"/>
      <c r="E67" s="503" t="s">
        <v>2258</v>
      </c>
      <c r="F67" s="540">
        <v>1</v>
      </c>
      <c r="G67" s="538"/>
      <c r="H67" s="535"/>
    </row>
    <row r="68" spans="1:8" s="423" customFormat="1" ht="12.75">
      <c r="A68" s="522"/>
      <c r="B68" s="531"/>
      <c r="C68" s="532"/>
      <c r="D68" s="533"/>
      <c r="E68" s="503" t="s">
        <v>2259</v>
      </c>
      <c r="F68" s="540">
        <v>1</v>
      </c>
      <c r="G68" s="538"/>
      <c r="H68" s="535"/>
    </row>
    <row r="69" spans="1:8" s="423" customFormat="1" ht="12.75">
      <c r="A69" s="522"/>
      <c r="B69" s="531"/>
      <c r="C69" s="532"/>
      <c r="D69" s="533"/>
      <c r="E69" s="503" t="s">
        <v>2260</v>
      </c>
      <c r="F69" s="540">
        <v>1</v>
      </c>
      <c r="G69" s="538"/>
      <c r="H69" s="535"/>
    </row>
    <row r="70" spans="1:8" s="423" customFormat="1" ht="12.75">
      <c r="A70" s="522"/>
      <c r="B70" s="531"/>
      <c r="C70" s="532"/>
      <c r="D70" s="533"/>
      <c r="E70" s="503" t="s">
        <v>2261</v>
      </c>
      <c r="F70" s="540">
        <v>1</v>
      </c>
      <c r="G70" s="538"/>
      <c r="H70" s="535"/>
    </row>
    <row r="71" spans="1:8" s="423" customFormat="1" ht="12.75">
      <c r="A71" s="522"/>
      <c r="B71" s="531"/>
      <c r="C71" s="532"/>
      <c r="D71" s="533"/>
      <c r="E71" s="503" t="s">
        <v>2262</v>
      </c>
      <c r="F71" s="504">
        <v>1</v>
      </c>
      <c r="G71" s="538"/>
      <c r="H71" s="535"/>
    </row>
    <row r="72" spans="1:8" s="423" customFormat="1" ht="12.75">
      <c r="A72" s="522"/>
      <c r="B72" s="531"/>
      <c r="C72" s="532"/>
      <c r="D72" s="533"/>
      <c r="E72" s="503" t="s">
        <v>2263</v>
      </c>
      <c r="F72" s="504">
        <v>1</v>
      </c>
      <c r="G72" s="538"/>
      <c r="H72" s="535"/>
    </row>
    <row r="73" spans="1:8" s="423" customFormat="1" ht="12.75">
      <c r="A73" s="522"/>
      <c r="B73" s="531"/>
      <c r="C73" s="532"/>
      <c r="D73" s="533"/>
      <c r="E73" s="503" t="s">
        <v>2264</v>
      </c>
      <c r="F73" s="504">
        <v>1</v>
      </c>
      <c r="G73" s="538"/>
      <c r="H73" s="535"/>
    </row>
    <row r="74" spans="1:8" s="423" customFormat="1" ht="12.75">
      <c r="A74" s="522"/>
      <c r="B74" s="531"/>
      <c r="C74" s="532"/>
      <c r="D74" s="533"/>
      <c r="E74" s="503" t="s">
        <v>2265</v>
      </c>
      <c r="F74" s="504">
        <v>1</v>
      </c>
      <c r="G74" s="538"/>
      <c r="H74" s="535"/>
    </row>
    <row r="75" spans="1:8" s="423" customFormat="1" ht="12.75">
      <c r="A75" s="522"/>
      <c r="B75" s="531"/>
      <c r="C75" s="532"/>
      <c r="D75" s="533"/>
      <c r="E75" s="517" t="s">
        <v>2218</v>
      </c>
      <c r="F75" s="518">
        <f>SUM(F61:F74)</f>
        <v>14</v>
      </c>
      <c r="G75" s="538"/>
      <c r="H75" s="535"/>
    </row>
    <row r="76" spans="1:8" s="423" customFormat="1" ht="12.75">
      <c r="A76" s="522"/>
      <c r="B76" s="531"/>
      <c r="C76" s="532"/>
      <c r="D76" s="533"/>
      <c r="E76" s="539"/>
      <c r="F76" s="540"/>
      <c r="G76" s="538"/>
      <c r="H76" s="535"/>
    </row>
    <row r="77" spans="1:8" s="423" customFormat="1" ht="12.75">
      <c r="A77" s="497">
        <v>9</v>
      </c>
      <c r="B77" s="416"/>
      <c r="C77" s="498" t="s">
        <v>2266</v>
      </c>
      <c r="D77" s="498"/>
      <c r="E77" s="499" t="s">
        <v>2267</v>
      </c>
      <c r="F77" s="500"/>
      <c r="G77" s="501" t="s">
        <v>572</v>
      </c>
      <c r="H77" s="502">
        <v>4</v>
      </c>
    </row>
    <row r="78" spans="1:8" s="423" customFormat="1" ht="12.75">
      <c r="A78" s="522"/>
      <c r="B78" s="531"/>
      <c r="C78" s="532"/>
      <c r="D78" s="533"/>
      <c r="E78" s="503" t="s">
        <v>2268</v>
      </c>
      <c r="F78" s="504">
        <v>2</v>
      </c>
      <c r="G78" s="538"/>
      <c r="H78" s="535"/>
    </row>
    <row r="79" spans="1:8" s="423" customFormat="1" ht="12.75">
      <c r="A79" s="497"/>
      <c r="B79" s="416"/>
      <c r="C79" s="417"/>
      <c r="D79" s="516"/>
      <c r="E79" s="503" t="s">
        <v>2269</v>
      </c>
      <c r="F79" s="504">
        <v>2</v>
      </c>
      <c r="G79" s="420"/>
      <c r="H79" s="421"/>
    </row>
    <row r="80" spans="1:8" s="423" customFormat="1" ht="12.75">
      <c r="A80" s="497"/>
      <c r="B80" s="416"/>
      <c r="C80" s="417"/>
      <c r="D80" s="516"/>
      <c r="E80" s="517" t="s">
        <v>2218</v>
      </c>
      <c r="F80" s="518">
        <f>SUM(F78:F79)</f>
        <v>4</v>
      </c>
      <c r="G80" s="420"/>
      <c r="H80" s="421"/>
    </row>
    <row r="81" spans="1:8" s="423" customFormat="1" ht="12.75">
      <c r="A81" s="497"/>
      <c r="B81" s="416"/>
      <c r="C81" s="417"/>
      <c r="D81" s="516"/>
      <c r="E81" s="539"/>
      <c r="F81" s="540"/>
      <c r="G81" s="420"/>
      <c r="H81" s="421"/>
    </row>
    <row r="82" spans="1:8" s="423" customFormat="1" ht="12.75">
      <c r="A82" s="497">
        <v>10</v>
      </c>
      <c r="B82" s="416"/>
      <c r="C82" s="498" t="s">
        <v>2270</v>
      </c>
      <c r="D82" s="498"/>
      <c r="E82" s="499" t="s">
        <v>2271</v>
      </c>
      <c r="F82" s="500"/>
      <c r="G82" s="501" t="s">
        <v>572</v>
      </c>
      <c r="H82" s="502">
        <v>7</v>
      </c>
    </row>
    <row r="83" spans="1:8" s="423" customFormat="1" ht="12.75">
      <c r="A83" s="522"/>
      <c r="B83" s="531"/>
      <c r="C83" s="532"/>
      <c r="D83" s="533"/>
      <c r="E83" s="511" t="s">
        <v>2272</v>
      </c>
      <c r="F83" s="504">
        <v>5</v>
      </c>
      <c r="G83" s="538"/>
      <c r="H83" s="535"/>
    </row>
    <row r="84" spans="1:8" s="423" customFormat="1" ht="12.75">
      <c r="A84" s="497"/>
      <c r="B84" s="416"/>
      <c r="C84" s="417"/>
      <c r="D84" s="516"/>
      <c r="E84" s="511" t="s">
        <v>2273</v>
      </c>
      <c r="F84" s="504">
        <v>1</v>
      </c>
      <c r="G84" s="420"/>
      <c r="H84" s="421"/>
    </row>
    <row r="85" spans="1:8" s="423" customFormat="1" ht="12.75">
      <c r="A85" s="497"/>
      <c r="B85" s="416"/>
      <c r="C85" s="417"/>
      <c r="D85" s="516"/>
      <c r="E85" s="511" t="s">
        <v>2274</v>
      </c>
      <c r="F85" s="504">
        <v>1</v>
      </c>
      <c r="G85" s="420"/>
      <c r="H85" s="421"/>
    </row>
    <row r="86" spans="1:8" s="423" customFormat="1" ht="12.75">
      <c r="A86" s="497"/>
      <c r="B86" s="416"/>
      <c r="C86" s="417"/>
      <c r="D86" s="516"/>
      <c r="E86" s="517" t="s">
        <v>2218</v>
      </c>
      <c r="F86" s="518">
        <f>SUM(F83:F85)</f>
        <v>7</v>
      </c>
      <c r="G86" s="420"/>
      <c r="H86" s="421"/>
    </row>
    <row r="87" spans="1:8" s="423" customFormat="1" ht="12.75">
      <c r="A87" s="497"/>
      <c r="B87" s="416"/>
      <c r="C87" s="417"/>
      <c r="D87" s="516"/>
      <c r="E87" s="539"/>
      <c r="F87" s="540"/>
      <c r="G87" s="420"/>
      <c r="H87" s="421"/>
    </row>
    <row r="88" spans="1:8" s="423" customFormat="1" ht="12.75">
      <c r="A88" s="497">
        <v>11</v>
      </c>
      <c r="B88" s="416"/>
      <c r="C88" s="498" t="s">
        <v>2275</v>
      </c>
      <c r="D88" s="498"/>
      <c r="E88" s="499" t="s">
        <v>2276</v>
      </c>
      <c r="F88" s="500"/>
      <c r="G88" s="501" t="s">
        <v>572</v>
      </c>
      <c r="H88" s="502">
        <v>33</v>
      </c>
    </row>
    <row r="89" spans="1:8" s="423" customFormat="1" ht="11.25" customHeight="1">
      <c r="A89" s="497"/>
      <c r="B89" s="416"/>
      <c r="C89" s="417"/>
      <c r="D89" s="516"/>
      <c r="E89" s="511" t="s">
        <v>2277</v>
      </c>
      <c r="F89" s="512">
        <v>5</v>
      </c>
      <c r="G89" s="420"/>
      <c r="H89" s="421"/>
    </row>
    <row r="90" spans="1:8" s="423" customFormat="1" ht="11.25" customHeight="1">
      <c r="A90" s="497"/>
      <c r="B90" s="416"/>
      <c r="C90" s="417"/>
      <c r="D90" s="516"/>
      <c r="E90" s="511" t="s">
        <v>2278</v>
      </c>
      <c r="F90" s="512">
        <v>4</v>
      </c>
      <c r="G90" s="420"/>
      <c r="H90" s="421"/>
    </row>
    <row r="91" spans="1:8" s="423" customFormat="1" ht="11.25" customHeight="1">
      <c r="A91" s="497"/>
      <c r="B91" s="416"/>
      <c r="C91" s="417"/>
      <c r="D91" s="516"/>
      <c r="E91" s="511" t="s">
        <v>2279</v>
      </c>
      <c r="F91" s="512">
        <v>6</v>
      </c>
      <c r="G91" s="420"/>
      <c r="H91" s="421"/>
    </row>
    <row r="92" spans="1:8" s="423" customFormat="1" ht="11.25" customHeight="1">
      <c r="A92" s="497"/>
      <c r="B92" s="416"/>
      <c r="C92" s="417"/>
      <c r="D92" s="516"/>
      <c r="E92" s="511" t="s">
        <v>2280</v>
      </c>
      <c r="F92" s="512">
        <v>2</v>
      </c>
      <c r="G92" s="420"/>
      <c r="H92" s="421"/>
    </row>
    <row r="93" spans="1:8" s="423" customFormat="1" ht="11.25" customHeight="1">
      <c r="A93" s="497"/>
      <c r="B93" s="416"/>
      <c r="C93" s="417"/>
      <c r="D93" s="516"/>
      <c r="E93" s="511" t="s">
        <v>2280</v>
      </c>
      <c r="F93" s="512">
        <v>2</v>
      </c>
      <c r="G93" s="420"/>
      <c r="H93" s="421"/>
    </row>
    <row r="94" spans="1:8" s="423" customFormat="1" ht="11.25" customHeight="1">
      <c r="A94" s="497"/>
      <c r="B94" s="416"/>
      <c r="C94" s="417"/>
      <c r="D94" s="516"/>
      <c r="E94" s="511" t="s">
        <v>2281</v>
      </c>
      <c r="F94" s="512">
        <v>7</v>
      </c>
      <c r="G94" s="420"/>
      <c r="H94" s="421"/>
    </row>
    <row r="95" spans="1:8" s="423" customFormat="1" ht="11.25" customHeight="1">
      <c r="A95" s="497"/>
      <c r="B95" s="416"/>
      <c r="C95" s="417"/>
      <c r="D95" s="516"/>
      <c r="E95" s="511" t="s">
        <v>2281</v>
      </c>
      <c r="F95" s="512">
        <v>7</v>
      </c>
      <c r="G95" s="420"/>
      <c r="H95" s="421"/>
    </row>
    <row r="96" spans="1:8" s="423" customFormat="1" ht="11.25" customHeight="1">
      <c r="A96" s="497"/>
      <c r="B96" s="416"/>
      <c r="C96" s="417"/>
      <c r="D96" s="516"/>
      <c r="E96" s="517" t="s">
        <v>2218</v>
      </c>
      <c r="F96" s="518">
        <f>SUM(F89:F95)</f>
        <v>33</v>
      </c>
      <c r="G96" s="420"/>
      <c r="H96" s="421"/>
    </row>
    <row r="97" spans="1:8" s="423" customFormat="1" ht="11.25" customHeight="1">
      <c r="A97" s="497"/>
      <c r="B97" s="416"/>
      <c r="C97" s="417"/>
      <c r="D97" s="516"/>
      <c r="E97" s="539"/>
      <c r="F97" s="540"/>
      <c r="G97" s="420"/>
      <c r="H97" s="421"/>
    </row>
    <row r="98" spans="1:8" s="423" customFormat="1" ht="11.25" customHeight="1">
      <c r="A98" s="497">
        <v>12</v>
      </c>
      <c r="B98" s="416"/>
      <c r="C98" s="498" t="s">
        <v>2282</v>
      </c>
      <c r="D98" s="498"/>
      <c r="E98" s="499" t="s">
        <v>2283</v>
      </c>
      <c r="F98" s="500"/>
      <c r="G98" s="501" t="s">
        <v>572</v>
      </c>
      <c r="H98" s="502">
        <v>25</v>
      </c>
    </row>
    <row r="99" spans="1:8" s="423" customFormat="1" ht="11.25" customHeight="1">
      <c r="A99" s="497"/>
      <c r="B99" s="416"/>
      <c r="C99" s="417"/>
      <c r="D99" s="516"/>
      <c r="E99" s="511" t="s">
        <v>2284</v>
      </c>
      <c r="F99" s="512">
        <v>1</v>
      </c>
      <c r="G99" s="420"/>
      <c r="H99" s="421"/>
    </row>
    <row r="100" spans="1:8" s="423" customFormat="1" ht="11.25" customHeight="1">
      <c r="A100" s="497"/>
      <c r="B100" s="416"/>
      <c r="C100" s="417"/>
      <c r="D100" s="516"/>
      <c r="E100" s="511" t="s">
        <v>2285</v>
      </c>
      <c r="F100" s="512">
        <v>2</v>
      </c>
      <c r="G100" s="420"/>
      <c r="H100" s="421"/>
    </row>
    <row r="101" spans="1:8" s="423" customFormat="1" ht="11.25" customHeight="1">
      <c r="A101" s="497"/>
      <c r="B101" s="416"/>
      <c r="C101" s="417"/>
      <c r="D101" s="516"/>
      <c r="E101" s="511" t="s">
        <v>2286</v>
      </c>
      <c r="F101" s="512">
        <v>4</v>
      </c>
      <c r="G101" s="420"/>
      <c r="H101" s="421"/>
    </row>
    <row r="102" spans="1:8" s="423" customFormat="1" ht="11.25" customHeight="1">
      <c r="A102" s="497"/>
      <c r="B102" s="416"/>
      <c r="C102" s="417"/>
      <c r="D102" s="516"/>
      <c r="E102" s="511" t="s">
        <v>2287</v>
      </c>
      <c r="F102" s="512">
        <v>2</v>
      </c>
      <c r="G102" s="420"/>
      <c r="H102" s="421"/>
    </row>
    <row r="103" spans="1:8" s="423" customFormat="1" ht="11.25" customHeight="1">
      <c r="A103" s="497"/>
      <c r="B103" s="416"/>
      <c r="C103" s="417"/>
      <c r="D103" s="516"/>
      <c r="E103" s="511" t="s">
        <v>2288</v>
      </c>
      <c r="F103" s="512">
        <v>2</v>
      </c>
      <c r="G103" s="420"/>
      <c r="H103" s="421"/>
    </row>
    <row r="104" spans="1:8" s="423" customFormat="1" ht="11.25" customHeight="1">
      <c r="A104" s="497"/>
      <c r="B104" s="416"/>
      <c r="C104" s="417"/>
      <c r="D104" s="516"/>
      <c r="E104" s="511" t="s">
        <v>2289</v>
      </c>
      <c r="F104" s="512">
        <v>2</v>
      </c>
      <c r="G104" s="420"/>
      <c r="H104" s="421"/>
    </row>
    <row r="105" spans="1:8" s="423" customFormat="1" ht="11.25" customHeight="1">
      <c r="A105" s="497"/>
      <c r="B105" s="416"/>
      <c r="C105" s="417"/>
      <c r="D105" s="516"/>
      <c r="E105" s="511" t="s">
        <v>2290</v>
      </c>
      <c r="F105" s="512">
        <v>2</v>
      </c>
      <c r="G105" s="420"/>
      <c r="H105" s="421"/>
    </row>
    <row r="106" spans="1:8" s="423" customFormat="1" ht="11.25" customHeight="1">
      <c r="A106" s="497"/>
      <c r="B106" s="416"/>
      <c r="C106" s="417"/>
      <c r="D106" s="516"/>
      <c r="E106" s="511" t="s">
        <v>2291</v>
      </c>
      <c r="F106" s="512">
        <v>10</v>
      </c>
      <c r="G106" s="420"/>
      <c r="H106" s="421"/>
    </row>
    <row r="107" spans="1:8" s="423" customFormat="1" ht="11.25" customHeight="1">
      <c r="A107" s="497"/>
      <c r="B107" s="416"/>
      <c r="C107" s="417"/>
      <c r="D107" s="516"/>
      <c r="E107" s="517" t="s">
        <v>2218</v>
      </c>
      <c r="F107" s="518">
        <f>SUM(F99:F106)</f>
        <v>25</v>
      </c>
      <c r="G107" s="420"/>
      <c r="H107" s="421"/>
    </row>
    <row r="108" spans="1:8" s="423" customFormat="1" ht="11.25" customHeight="1">
      <c r="A108" s="497"/>
      <c r="B108" s="416"/>
      <c r="C108" s="417"/>
      <c r="D108" s="516"/>
      <c r="E108" s="539"/>
      <c r="F108" s="540"/>
      <c r="G108" s="420"/>
      <c r="H108" s="421"/>
    </row>
    <row r="109" spans="1:8" s="423" customFormat="1" ht="11.25" customHeight="1">
      <c r="A109" s="497">
        <v>13</v>
      </c>
      <c r="B109" s="416"/>
      <c r="C109" s="498" t="s">
        <v>2292</v>
      </c>
      <c r="D109" s="498"/>
      <c r="E109" s="499" t="s">
        <v>2293</v>
      </c>
      <c r="F109" s="500"/>
      <c r="G109" s="501" t="s">
        <v>572</v>
      </c>
      <c r="H109" s="502">
        <v>14</v>
      </c>
    </row>
    <row r="110" spans="1:8" s="423" customFormat="1" ht="11.25" customHeight="1">
      <c r="A110" s="497"/>
      <c r="B110" s="416"/>
      <c r="C110" s="417"/>
      <c r="D110" s="516"/>
      <c r="E110" s="511" t="s">
        <v>2294</v>
      </c>
      <c r="F110" s="541">
        <v>2</v>
      </c>
      <c r="G110" s="420"/>
      <c r="H110" s="421"/>
    </row>
    <row r="111" spans="1:8" s="423" customFormat="1" ht="11.25" customHeight="1">
      <c r="A111" s="497"/>
      <c r="B111" s="416"/>
      <c r="C111" s="417"/>
      <c r="D111" s="516"/>
      <c r="E111" s="511" t="s">
        <v>2295</v>
      </c>
      <c r="F111" s="541">
        <v>2</v>
      </c>
      <c r="G111" s="420"/>
      <c r="H111" s="421"/>
    </row>
    <row r="112" spans="1:8" s="423" customFormat="1" ht="12.75" customHeight="1">
      <c r="A112" s="497"/>
      <c r="B112" s="416"/>
      <c r="C112" s="417"/>
      <c r="D112" s="516"/>
      <c r="E112" s="511" t="s">
        <v>2296</v>
      </c>
      <c r="F112" s="541">
        <v>2</v>
      </c>
      <c r="G112" s="420"/>
      <c r="H112" s="421"/>
    </row>
    <row r="113" spans="1:8" s="423" customFormat="1" ht="12.75" customHeight="1">
      <c r="A113" s="497"/>
      <c r="B113" s="416"/>
      <c r="C113" s="417"/>
      <c r="D113" s="516"/>
      <c r="E113" s="511" t="s">
        <v>2297</v>
      </c>
      <c r="F113" s="541">
        <v>2</v>
      </c>
      <c r="G113" s="420"/>
      <c r="H113" s="421"/>
    </row>
    <row r="114" spans="1:8" s="423" customFormat="1" ht="12.75" customHeight="1">
      <c r="A114" s="497"/>
      <c r="B114" s="416"/>
      <c r="C114" s="417"/>
      <c r="D114" s="516"/>
      <c r="E114" s="542" t="s">
        <v>2298</v>
      </c>
      <c r="F114" s="541">
        <v>2</v>
      </c>
      <c r="G114" s="420"/>
      <c r="H114" s="421"/>
    </row>
    <row r="115" spans="1:8" s="423" customFormat="1" ht="12.75" customHeight="1">
      <c r="A115" s="497"/>
      <c r="B115" s="416"/>
      <c r="C115" s="417"/>
      <c r="D115" s="516"/>
      <c r="E115" s="542" t="s">
        <v>2299</v>
      </c>
      <c r="F115" s="541">
        <v>2</v>
      </c>
      <c r="G115" s="420"/>
      <c r="H115" s="421"/>
    </row>
    <row r="116" spans="1:8" s="423" customFormat="1" ht="12.75" customHeight="1">
      <c r="A116" s="497"/>
      <c r="B116" s="416"/>
      <c r="C116" s="417"/>
      <c r="D116" s="516"/>
      <c r="E116" s="542" t="s">
        <v>2300</v>
      </c>
      <c r="F116" s="541">
        <v>2</v>
      </c>
      <c r="G116" s="420"/>
      <c r="H116" s="421"/>
    </row>
    <row r="117" spans="1:8" s="423" customFormat="1" ht="12.75" customHeight="1">
      <c r="A117" s="497"/>
      <c r="B117" s="416"/>
      <c r="C117" s="417"/>
      <c r="D117" s="516"/>
      <c r="E117" s="517" t="s">
        <v>2218</v>
      </c>
      <c r="F117" s="518">
        <f>SUM(F110:F116)</f>
        <v>14</v>
      </c>
      <c r="G117" s="420"/>
      <c r="H117" s="421"/>
    </row>
    <row r="118" spans="1:8" s="423" customFormat="1" ht="12.75" customHeight="1">
      <c r="A118" s="497"/>
      <c r="B118" s="416"/>
      <c r="C118" s="417"/>
      <c r="D118" s="516"/>
      <c r="E118" s="539"/>
      <c r="F118" s="540"/>
      <c r="G118" s="420"/>
      <c r="H118" s="421"/>
    </row>
    <row r="119" spans="1:8" s="423" customFormat="1" ht="12.75" customHeight="1">
      <c r="A119" s="497">
        <v>14</v>
      </c>
      <c r="B119" s="416"/>
      <c r="C119" s="498" t="s">
        <v>2301</v>
      </c>
      <c r="D119" s="498"/>
      <c r="E119" s="499" t="s">
        <v>2302</v>
      </c>
      <c r="F119" s="500"/>
      <c r="G119" s="501" t="s">
        <v>572</v>
      </c>
      <c r="H119" s="502">
        <v>39</v>
      </c>
    </row>
    <row r="120" spans="1:8" s="423" customFormat="1" ht="12.75" customHeight="1">
      <c r="A120" s="497"/>
      <c r="B120" s="416"/>
      <c r="C120" s="417"/>
      <c r="D120" s="516"/>
      <c r="E120" s="511" t="s">
        <v>2303</v>
      </c>
      <c r="F120" s="541">
        <v>1</v>
      </c>
      <c r="G120" s="420"/>
      <c r="H120" s="421"/>
    </row>
    <row r="121" spans="1:8" s="423" customFormat="1" ht="12.75" customHeight="1">
      <c r="A121" s="497"/>
      <c r="B121" s="416"/>
      <c r="C121" s="417"/>
      <c r="D121" s="516"/>
      <c r="E121" s="511" t="s">
        <v>2304</v>
      </c>
      <c r="F121" s="541">
        <v>2</v>
      </c>
      <c r="G121" s="420"/>
      <c r="H121" s="421"/>
    </row>
    <row r="122" spans="1:8" s="423" customFormat="1" ht="12.75" customHeight="1">
      <c r="A122" s="497"/>
      <c r="B122" s="416"/>
      <c r="C122" s="417"/>
      <c r="D122" s="516"/>
      <c r="E122" s="511" t="s">
        <v>2305</v>
      </c>
      <c r="F122" s="541">
        <v>8</v>
      </c>
      <c r="G122" s="420"/>
      <c r="H122" s="421"/>
    </row>
    <row r="123" spans="1:8" s="423" customFormat="1" ht="12.75" customHeight="1">
      <c r="A123" s="497"/>
      <c r="B123" s="416"/>
      <c r="C123" s="417"/>
      <c r="D123" s="516"/>
      <c r="E123" s="511" t="s">
        <v>2306</v>
      </c>
      <c r="F123" s="541">
        <v>8</v>
      </c>
      <c r="G123" s="420"/>
      <c r="H123" s="421"/>
    </row>
    <row r="124" spans="1:8" s="423" customFormat="1" ht="12.75" customHeight="1">
      <c r="A124" s="497"/>
      <c r="B124" s="416"/>
      <c r="C124" s="417"/>
      <c r="D124" s="516"/>
      <c r="E124" s="511" t="s">
        <v>2307</v>
      </c>
      <c r="F124" s="541">
        <v>8</v>
      </c>
      <c r="G124" s="420"/>
      <c r="H124" s="421"/>
    </row>
    <row r="125" spans="1:8" s="423" customFormat="1" ht="12.75" customHeight="1">
      <c r="A125" s="497"/>
      <c r="B125" s="416"/>
      <c r="C125" s="417"/>
      <c r="D125" s="516"/>
      <c r="E125" s="511" t="s">
        <v>2308</v>
      </c>
      <c r="F125" s="541">
        <v>6</v>
      </c>
      <c r="G125" s="420"/>
      <c r="H125" s="421"/>
    </row>
    <row r="126" spans="1:8" s="423" customFormat="1" ht="12.75" customHeight="1">
      <c r="A126" s="497"/>
      <c r="B126" s="416"/>
      <c r="C126" s="417"/>
      <c r="D126" s="516"/>
      <c r="E126" s="511" t="s">
        <v>2309</v>
      </c>
      <c r="F126" s="541">
        <v>6</v>
      </c>
      <c r="G126" s="420"/>
      <c r="H126" s="421"/>
    </row>
    <row r="127" spans="1:8" s="423" customFormat="1" ht="12.75" customHeight="1">
      <c r="A127" s="497"/>
      <c r="B127" s="416"/>
      <c r="C127" s="417"/>
      <c r="D127" s="516"/>
      <c r="E127" s="517" t="s">
        <v>2218</v>
      </c>
      <c r="F127" s="518">
        <f>SUM(F120:F126)</f>
        <v>39</v>
      </c>
      <c r="G127" s="420"/>
      <c r="H127" s="421"/>
    </row>
    <row r="128" spans="1:8" s="423" customFormat="1" ht="12.75" customHeight="1">
      <c r="A128" s="497"/>
      <c r="B128" s="416"/>
      <c r="C128" s="417"/>
      <c r="D128" s="516"/>
      <c r="E128" s="517"/>
      <c r="F128" s="518"/>
      <c r="G128" s="420"/>
      <c r="H128" s="421"/>
    </row>
    <row r="129" spans="1:8" s="423" customFormat="1" ht="12.75" customHeight="1">
      <c r="A129" s="497">
        <v>15</v>
      </c>
      <c r="B129" s="416"/>
      <c r="C129" s="498" t="s">
        <v>2310</v>
      </c>
      <c r="D129" s="498"/>
      <c r="E129" s="499" t="s">
        <v>2311</v>
      </c>
      <c r="F129" s="500"/>
      <c r="G129" s="501" t="s">
        <v>572</v>
      </c>
      <c r="H129" s="502">
        <v>2</v>
      </c>
    </row>
    <row r="130" spans="1:8" s="423" customFormat="1" ht="12.75" customHeight="1">
      <c r="A130" s="497"/>
      <c r="B130" s="416"/>
      <c r="C130" s="417"/>
      <c r="D130" s="516"/>
      <c r="E130" s="503" t="s">
        <v>2312</v>
      </c>
      <c r="F130" s="504">
        <v>1</v>
      </c>
      <c r="G130" s="420"/>
      <c r="H130" s="421"/>
    </row>
    <row r="131" spans="1:8" s="423" customFormat="1" ht="12.75" customHeight="1">
      <c r="A131" s="497"/>
      <c r="B131" s="416"/>
      <c r="C131" s="417"/>
      <c r="D131" s="516"/>
      <c r="E131" s="503" t="s">
        <v>2313</v>
      </c>
      <c r="F131" s="504">
        <v>1</v>
      </c>
      <c r="G131" s="420"/>
      <c r="H131" s="421"/>
    </row>
    <row r="132" spans="1:8" s="423" customFormat="1" ht="12.75" customHeight="1">
      <c r="A132" s="497"/>
      <c r="B132" s="416"/>
      <c r="C132" s="417"/>
      <c r="D132" s="516"/>
      <c r="E132" s="517" t="s">
        <v>2218</v>
      </c>
      <c r="F132" s="518">
        <f>SUM(F130:F131)</f>
        <v>2</v>
      </c>
      <c r="G132" s="420"/>
      <c r="H132" s="421"/>
    </row>
    <row r="133" spans="1:8" s="423" customFormat="1" ht="12.75" customHeight="1">
      <c r="A133" s="497"/>
      <c r="B133" s="416"/>
      <c r="C133" s="417"/>
      <c r="D133" s="516"/>
      <c r="E133" s="539"/>
      <c r="F133" s="504"/>
      <c r="G133" s="420"/>
      <c r="H133" s="421"/>
    </row>
    <row r="134" spans="1:8" s="423" customFormat="1" ht="12.75" customHeight="1">
      <c r="A134" s="497">
        <v>16</v>
      </c>
      <c r="B134" s="416"/>
      <c r="C134" s="498" t="s">
        <v>2314</v>
      </c>
      <c r="D134" s="498"/>
      <c r="E134" s="499" t="s">
        <v>2315</v>
      </c>
      <c r="F134" s="500"/>
      <c r="G134" s="501" t="s">
        <v>572</v>
      </c>
      <c r="H134" s="502">
        <v>6</v>
      </c>
    </row>
    <row r="135" spans="1:8" s="423" customFormat="1" ht="12.75" customHeight="1">
      <c r="A135" s="497"/>
      <c r="B135" s="416"/>
      <c r="C135" s="417"/>
      <c r="D135" s="516"/>
      <c r="E135" s="503" t="s">
        <v>2316</v>
      </c>
      <c r="F135" s="504">
        <v>1</v>
      </c>
      <c r="G135" s="420"/>
      <c r="H135" s="421"/>
    </row>
    <row r="136" spans="1:8" s="423" customFormat="1" ht="12.75" customHeight="1">
      <c r="A136" s="497"/>
      <c r="B136" s="416"/>
      <c r="C136" s="417"/>
      <c r="D136" s="516"/>
      <c r="E136" s="503" t="s">
        <v>2317</v>
      </c>
      <c r="F136" s="504"/>
      <c r="G136" s="420"/>
      <c r="H136" s="421"/>
    </row>
    <row r="137" spans="1:8" s="423" customFormat="1" ht="12.75" customHeight="1">
      <c r="A137" s="497"/>
      <c r="B137" s="416"/>
      <c r="C137" s="417"/>
      <c r="D137" s="516"/>
      <c r="E137" s="503" t="s">
        <v>2318</v>
      </c>
      <c r="F137" s="504"/>
      <c r="G137" s="420"/>
      <c r="H137" s="421"/>
    </row>
    <row r="138" spans="1:8" s="423" customFormat="1" ht="12.75" customHeight="1">
      <c r="A138" s="497"/>
      <c r="B138" s="416"/>
      <c r="C138" s="417"/>
      <c r="D138" s="516"/>
      <c r="E138" s="503" t="s">
        <v>2319</v>
      </c>
      <c r="F138" s="504"/>
      <c r="G138" s="420"/>
      <c r="H138" s="421"/>
    </row>
    <row r="139" spans="1:8" s="423" customFormat="1" ht="12.75" customHeight="1">
      <c r="A139" s="497"/>
      <c r="B139" s="416"/>
      <c r="C139" s="417"/>
      <c r="D139" s="516"/>
      <c r="E139" s="503" t="s">
        <v>2320</v>
      </c>
      <c r="F139" s="508"/>
      <c r="G139" s="420"/>
      <c r="H139" s="421"/>
    </row>
    <row r="140" spans="1:8" s="423" customFormat="1" ht="12.75" customHeight="1">
      <c r="A140" s="497"/>
      <c r="B140" s="416"/>
      <c r="C140" s="417"/>
      <c r="D140" s="516"/>
      <c r="E140" s="503" t="s">
        <v>2316</v>
      </c>
      <c r="F140" s="504">
        <v>1</v>
      </c>
      <c r="G140" s="420"/>
      <c r="H140" s="421"/>
    </row>
    <row r="141" spans="1:8" s="527" customFormat="1" ht="12.75" customHeight="1">
      <c r="A141" s="522"/>
      <c r="B141" s="523"/>
      <c r="C141" s="524"/>
      <c r="D141" s="498"/>
      <c r="E141" s="503" t="s">
        <v>2321</v>
      </c>
      <c r="F141" s="504"/>
      <c r="G141" s="525"/>
      <c r="H141" s="530"/>
    </row>
    <row r="142" spans="1:8" s="527" customFormat="1" ht="12.75" customHeight="1">
      <c r="A142" s="522"/>
      <c r="B142" s="531"/>
      <c r="C142" s="532"/>
      <c r="D142" s="533"/>
      <c r="E142" s="503" t="s">
        <v>2318</v>
      </c>
      <c r="F142" s="504"/>
      <c r="G142" s="534"/>
      <c r="H142" s="535"/>
    </row>
    <row r="143" spans="1:8" s="423" customFormat="1" ht="12.75" customHeight="1">
      <c r="A143" s="497"/>
      <c r="B143" s="416"/>
      <c r="C143" s="417"/>
      <c r="D143" s="516"/>
      <c r="E143" s="503" t="s">
        <v>2319</v>
      </c>
      <c r="F143" s="504"/>
      <c r="G143" s="420"/>
      <c r="H143" s="502"/>
    </row>
    <row r="144" spans="1:8" s="423" customFormat="1" ht="12.75" customHeight="1">
      <c r="A144" s="490"/>
      <c r="B144" s="416"/>
      <c r="C144" s="417"/>
      <c r="D144" s="516"/>
      <c r="E144" s="503" t="s">
        <v>2322</v>
      </c>
      <c r="F144" s="508"/>
      <c r="G144" s="420"/>
      <c r="H144" s="502"/>
    </row>
    <row r="145" spans="1:8" s="423" customFormat="1" ht="12.75" customHeight="1">
      <c r="A145" s="490"/>
      <c r="B145" s="416"/>
      <c r="C145" s="417"/>
      <c r="D145" s="516"/>
      <c r="E145" s="503" t="s">
        <v>2323</v>
      </c>
      <c r="F145" s="504">
        <v>1</v>
      </c>
      <c r="G145" s="420"/>
      <c r="H145" s="502"/>
    </row>
    <row r="146" spans="1:8" s="423" customFormat="1" ht="12.75" customHeight="1">
      <c r="A146" s="490"/>
      <c r="B146" s="416"/>
      <c r="C146" s="417"/>
      <c r="D146" s="516"/>
      <c r="E146" s="503" t="s">
        <v>2324</v>
      </c>
      <c r="F146" s="504"/>
      <c r="G146" s="420"/>
      <c r="H146" s="502"/>
    </row>
    <row r="147" spans="1:8" s="423" customFormat="1" ht="12.75" customHeight="1">
      <c r="A147" s="490"/>
      <c r="B147" s="416"/>
      <c r="C147" s="417"/>
      <c r="D147" s="516"/>
      <c r="E147" s="503" t="s">
        <v>2325</v>
      </c>
      <c r="F147" s="504"/>
      <c r="G147" s="420"/>
      <c r="H147" s="502"/>
    </row>
    <row r="148" spans="1:8" s="423" customFormat="1" ht="12.75" customHeight="1">
      <c r="A148" s="490"/>
      <c r="B148" s="416"/>
      <c r="C148" s="417"/>
      <c r="D148" s="516"/>
      <c r="E148" s="503" t="s">
        <v>2326</v>
      </c>
      <c r="F148" s="504"/>
      <c r="G148" s="420"/>
      <c r="H148" s="502"/>
    </row>
    <row r="149" spans="1:8" s="423" customFormat="1" ht="12.75" customHeight="1">
      <c r="A149" s="490"/>
      <c r="B149" s="416"/>
      <c r="C149" s="417"/>
      <c r="D149" s="516"/>
      <c r="E149" s="503" t="s">
        <v>2327</v>
      </c>
      <c r="F149" s="504"/>
      <c r="G149" s="420"/>
      <c r="H149" s="502"/>
    </row>
    <row r="150" spans="1:8" s="423" customFormat="1" ht="12.75" customHeight="1">
      <c r="A150" s="490"/>
      <c r="B150" s="416"/>
      <c r="C150" s="417"/>
      <c r="D150" s="516"/>
      <c r="E150" s="503" t="s">
        <v>2328</v>
      </c>
      <c r="F150" s="504"/>
      <c r="G150" s="420"/>
      <c r="H150" s="502"/>
    </row>
    <row r="151" spans="1:8" s="423" customFormat="1" ht="12.75" customHeight="1">
      <c r="A151" s="490"/>
      <c r="B151" s="416"/>
      <c r="C151" s="417"/>
      <c r="D151" s="516"/>
      <c r="E151" s="503" t="s">
        <v>2329</v>
      </c>
      <c r="F151" s="508"/>
      <c r="G151" s="420"/>
      <c r="H151" s="502"/>
    </row>
    <row r="152" spans="1:8" s="423" customFormat="1" ht="12.75" customHeight="1">
      <c r="A152" s="490"/>
      <c r="B152" s="416"/>
      <c r="C152" s="417"/>
      <c r="D152" s="516"/>
      <c r="E152" s="503" t="s">
        <v>2316</v>
      </c>
      <c r="F152" s="504">
        <v>1</v>
      </c>
      <c r="G152" s="420"/>
      <c r="H152" s="502"/>
    </row>
    <row r="153" spans="1:8" s="423" customFormat="1" ht="12.75" customHeight="1">
      <c r="A153" s="490"/>
      <c r="B153" s="416"/>
      <c r="C153" s="417"/>
      <c r="D153" s="516"/>
      <c r="E153" s="503" t="s">
        <v>2324</v>
      </c>
      <c r="F153" s="504"/>
      <c r="G153" s="420"/>
      <c r="H153" s="502"/>
    </row>
    <row r="154" spans="1:8" s="423" customFormat="1" ht="12.75" customHeight="1">
      <c r="A154" s="490"/>
      <c r="B154" s="416"/>
      <c r="C154" s="417"/>
      <c r="D154" s="516"/>
      <c r="E154" s="503" t="s">
        <v>2330</v>
      </c>
      <c r="F154" s="504"/>
      <c r="G154" s="420"/>
      <c r="H154" s="502"/>
    </row>
    <row r="155" spans="1:8" s="423" customFormat="1" ht="12.75" customHeight="1">
      <c r="A155" s="490"/>
      <c r="B155" s="416"/>
      <c r="C155" s="417"/>
      <c r="D155" s="516"/>
      <c r="E155" s="503" t="s">
        <v>2331</v>
      </c>
      <c r="F155" s="504"/>
      <c r="G155" s="420"/>
      <c r="H155" s="502"/>
    </row>
    <row r="156" spans="1:8" s="423" customFormat="1" ht="12.75" customHeight="1">
      <c r="A156" s="490"/>
      <c r="B156" s="416"/>
      <c r="C156" s="417"/>
      <c r="D156" s="516"/>
      <c r="E156" s="503" t="s">
        <v>2319</v>
      </c>
      <c r="F156" s="504"/>
      <c r="G156" s="420"/>
      <c r="H156" s="502"/>
    </row>
    <row r="157" spans="1:8" s="423" customFormat="1" ht="12.75" customHeight="1">
      <c r="A157" s="490"/>
      <c r="B157" s="416"/>
      <c r="C157" s="417"/>
      <c r="D157" s="516"/>
      <c r="E157" s="503" t="s">
        <v>2332</v>
      </c>
      <c r="F157" s="504"/>
      <c r="G157" s="420"/>
      <c r="H157" s="502"/>
    </row>
    <row r="158" spans="1:8" s="423" customFormat="1" ht="12.75" customHeight="1">
      <c r="A158" s="490"/>
      <c r="B158" s="416"/>
      <c r="C158" s="417"/>
      <c r="D158" s="516"/>
      <c r="E158" s="503" t="s">
        <v>2333</v>
      </c>
      <c r="F158" s="508"/>
      <c r="G158" s="420"/>
      <c r="H158" s="502"/>
    </row>
    <row r="159" spans="1:8" s="423" customFormat="1" ht="12.75" customHeight="1">
      <c r="A159" s="490"/>
      <c r="B159" s="416"/>
      <c r="C159" s="417"/>
      <c r="D159" s="516"/>
      <c r="E159" s="503" t="s">
        <v>2316</v>
      </c>
      <c r="F159" s="504">
        <v>1</v>
      </c>
      <c r="G159" s="420"/>
      <c r="H159" s="502"/>
    </row>
    <row r="160" spans="1:8" s="423" customFormat="1" ht="12.75" customHeight="1">
      <c r="A160" s="490"/>
      <c r="B160" s="416"/>
      <c r="C160" s="417"/>
      <c r="D160" s="516"/>
      <c r="E160" s="503" t="s">
        <v>2324</v>
      </c>
      <c r="F160" s="504"/>
      <c r="G160" s="420"/>
      <c r="H160" s="502"/>
    </row>
    <row r="161" spans="1:8" s="423" customFormat="1" ht="12.75" customHeight="1">
      <c r="A161" s="490"/>
      <c r="B161" s="416"/>
      <c r="C161" s="417"/>
      <c r="D161" s="516"/>
      <c r="E161" s="503" t="s">
        <v>2334</v>
      </c>
      <c r="F161" s="504"/>
      <c r="G161" s="420"/>
      <c r="H161" s="502"/>
    </row>
    <row r="162" spans="1:8" s="423" customFormat="1" ht="12.75" customHeight="1">
      <c r="A162" s="490"/>
      <c r="B162" s="416"/>
      <c r="C162" s="417"/>
      <c r="D162" s="516"/>
      <c r="E162" s="503" t="s">
        <v>2335</v>
      </c>
      <c r="F162" s="504"/>
      <c r="G162" s="420"/>
      <c r="H162" s="502"/>
    </row>
    <row r="163" spans="1:8" s="423" customFormat="1" ht="12.75" customHeight="1">
      <c r="A163" s="490"/>
      <c r="B163" s="416"/>
      <c r="C163" s="417"/>
      <c r="D163" s="516"/>
      <c r="E163" s="503" t="s">
        <v>2319</v>
      </c>
      <c r="F163" s="504"/>
      <c r="G163" s="420"/>
      <c r="H163" s="502"/>
    </row>
    <row r="164" spans="1:8" s="423" customFormat="1" ht="12.75" customHeight="1">
      <c r="A164" s="490"/>
      <c r="B164" s="416"/>
      <c r="C164" s="417"/>
      <c r="D164" s="516"/>
      <c r="E164" s="503" t="s">
        <v>2336</v>
      </c>
      <c r="F164" s="504"/>
      <c r="G164" s="420"/>
      <c r="H164" s="502"/>
    </row>
    <row r="165" spans="1:8" s="423" customFormat="1" ht="12.75" customHeight="1">
      <c r="A165" s="490"/>
      <c r="B165" s="416"/>
      <c r="C165" s="417"/>
      <c r="D165" s="516"/>
      <c r="E165" s="503" t="s">
        <v>2337</v>
      </c>
      <c r="F165" s="508"/>
      <c r="G165" s="420"/>
      <c r="H165" s="502"/>
    </row>
    <row r="166" spans="1:8" s="423" customFormat="1" ht="12.75" customHeight="1">
      <c r="A166" s="490"/>
      <c r="B166" s="416"/>
      <c r="C166" s="417"/>
      <c r="D166" s="516"/>
      <c r="E166" s="503" t="s">
        <v>2316</v>
      </c>
      <c r="F166" s="504">
        <v>1</v>
      </c>
      <c r="G166" s="420"/>
      <c r="H166" s="502"/>
    </row>
    <row r="167" spans="1:8" s="423" customFormat="1" ht="12.75" customHeight="1">
      <c r="A167" s="490"/>
      <c r="B167" s="416"/>
      <c r="C167" s="417"/>
      <c r="D167" s="516"/>
      <c r="E167" s="503" t="s">
        <v>2338</v>
      </c>
      <c r="F167" s="504"/>
      <c r="G167" s="420"/>
      <c r="H167" s="502"/>
    </row>
    <row r="168" spans="1:8" s="423" customFormat="1" ht="12.75" customHeight="1">
      <c r="A168" s="490"/>
      <c r="B168" s="416"/>
      <c r="C168" s="417"/>
      <c r="D168" s="516"/>
      <c r="E168" s="503" t="s">
        <v>2339</v>
      </c>
      <c r="F168" s="504"/>
      <c r="G168" s="420"/>
      <c r="H168" s="502"/>
    </row>
    <row r="169" spans="1:8" s="423" customFormat="1" ht="12.75" customHeight="1">
      <c r="A169" s="490"/>
      <c r="B169" s="416"/>
      <c r="C169" s="417"/>
      <c r="D169" s="516"/>
      <c r="E169" s="503" t="s">
        <v>2319</v>
      </c>
      <c r="F169" s="504"/>
      <c r="G169" s="420"/>
      <c r="H169" s="502"/>
    </row>
    <row r="170" spans="1:8" s="423" customFormat="1" ht="12.75" customHeight="1">
      <c r="A170" s="490"/>
      <c r="B170" s="416"/>
      <c r="C170" s="417"/>
      <c r="D170" s="516"/>
      <c r="E170" s="503" t="s">
        <v>2340</v>
      </c>
      <c r="F170" s="508"/>
      <c r="G170" s="420"/>
      <c r="H170" s="502"/>
    </row>
    <row r="171" spans="1:8" s="423" customFormat="1" ht="12.75" customHeight="1">
      <c r="A171" s="490"/>
      <c r="B171" s="416"/>
      <c r="C171" s="417"/>
      <c r="D171" s="516"/>
      <c r="E171" s="517" t="s">
        <v>2218</v>
      </c>
      <c r="F171" s="518">
        <f>SUM(F135:F169)</f>
        <v>6</v>
      </c>
      <c r="G171" s="420"/>
      <c r="H171" s="502"/>
    </row>
    <row r="172" spans="1:8" s="423" customFormat="1" ht="12.75" customHeight="1">
      <c r="A172" s="490"/>
      <c r="B172" s="416"/>
      <c r="C172" s="417"/>
      <c r="D172" s="516"/>
      <c r="E172" s="539"/>
      <c r="F172" s="543"/>
      <c r="G172" s="420"/>
      <c r="H172" s="502"/>
    </row>
    <row r="173" spans="1:8" s="423" customFormat="1" ht="12.75" customHeight="1">
      <c r="A173" s="497">
        <v>17</v>
      </c>
      <c r="B173" s="416"/>
      <c r="C173" s="498" t="s">
        <v>2341</v>
      </c>
      <c r="D173" s="498"/>
      <c r="E173" s="499" t="s">
        <v>2342</v>
      </c>
      <c r="F173" s="500"/>
      <c r="G173" s="501" t="s">
        <v>572</v>
      </c>
      <c r="H173" s="502">
        <v>26</v>
      </c>
    </row>
    <row r="174" spans="1:8" s="423" customFormat="1" ht="12.75" customHeight="1">
      <c r="A174" s="490"/>
      <c r="B174" s="416"/>
      <c r="C174" s="417"/>
      <c r="D174" s="516"/>
      <c r="E174" s="503" t="s">
        <v>2343</v>
      </c>
      <c r="F174" s="504">
        <v>1</v>
      </c>
      <c r="G174" s="420"/>
      <c r="H174" s="502"/>
    </row>
    <row r="175" spans="1:8" s="423" customFormat="1" ht="12.75" customHeight="1">
      <c r="A175" s="490"/>
      <c r="B175" s="416"/>
      <c r="C175" s="417"/>
      <c r="D175" s="516"/>
      <c r="E175" s="503" t="s">
        <v>2344</v>
      </c>
      <c r="F175" s="544"/>
      <c r="G175" s="420"/>
      <c r="H175" s="502"/>
    </row>
    <row r="176" spans="1:8" s="423" customFormat="1" ht="12.75" customHeight="1">
      <c r="A176" s="490"/>
      <c r="B176" s="416"/>
      <c r="C176" s="417"/>
      <c r="D176" s="516"/>
      <c r="E176" s="503" t="s">
        <v>2345</v>
      </c>
      <c r="F176" s="504">
        <v>2</v>
      </c>
      <c r="G176" s="420"/>
      <c r="H176" s="502"/>
    </row>
    <row r="177" spans="1:8" s="423" customFormat="1" ht="12.75" customHeight="1">
      <c r="A177" s="490"/>
      <c r="B177" s="416"/>
      <c r="C177" s="417"/>
      <c r="D177" s="516"/>
      <c r="E177" s="503" t="s">
        <v>2346</v>
      </c>
      <c r="F177" s="545"/>
      <c r="G177" s="420"/>
      <c r="H177" s="502"/>
    </row>
    <row r="178" spans="1:8" s="423" customFormat="1" ht="12.75" customHeight="1">
      <c r="A178" s="490"/>
      <c r="B178" s="416"/>
      <c r="C178" s="417"/>
      <c r="D178" s="516"/>
      <c r="E178" s="503" t="s">
        <v>2343</v>
      </c>
      <c r="F178" s="504">
        <v>1</v>
      </c>
      <c r="G178" s="420"/>
      <c r="H178" s="502"/>
    </row>
    <row r="179" spans="1:8" s="423" customFormat="1" ht="12.75" customHeight="1">
      <c r="A179" s="490"/>
      <c r="B179" s="416"/>
      <c r="C179" s="417"/>
      <c r="D179" s="516"/>
      <c r="E179" s="503" t="s">
        <v>2347</v>
      </c>
      <c r="F179" s="544"/>
      <c r="G179" s="420"/>
      <c r="H179" s="502"/>
    </row>
    <row r="180" spans="1:8" s="423" customFormat="1" ht="12.75" customHeight="1">
      <c r="A180" s="490"/>
      <c r="B180" s="416"/>
      <c r="C180" s="417"/>
      <c r="D180" s="516"/>
      <c r="E180" s="503" t="s">
        <v>2345</v>
      </c>
      <c r="F180" s="504">
        <v>1</v>
      </c>
      <c r="G180" s="420"/>
      <c r="H180" s="502"/>
    </row>
    <row r="181" spans="1:8" s="423" customFormat="1" ht="12.75" customHeight="1">
      <c r="A181" s="490"/>
      <c r="B181" s="416"/>
      <c r="C181" s="417"/>
      <c r="D181" s="516"/>
      <c r="E181" s="503" t="s">
        <v>2348</v>
      </c>
      <c r="F181" s="545"/>
      <c r="G181" s="420"/>
      <c r="H181" s="502"/>
    </row>
    <row r="182" spans="1:8" s="423" customFormat="1" ht="12.75" customHeight="1">
      <c r="A182" s="490"/>
      <c r="B182" s="416"/>
      <c r="C182" s="417"/>
      <c r="D182" s="516"/>
      <c r="E182" s="503" t="s">
        <v>2343</v>
      </c>
      <c r="F182" s="504">
        <v>1</v>
      </c>
      <c r="G182" s="420"/>
      <c r="H182" s="502"/>
    </row>
    <row r="183" spans="1:8" s="423" customFormat="1" ht="12.75" customHeight="1">
      <c r="A183" s="490"/>
      <c r="B183" s="416"/>
      <c r="C183" s="417"/>
      <c r="D183" s="516"/>
      <c r="E183" s="503" t="s">
        <v>2349</v>
      </c>
      <c r="F183" s="544"/>
      <c r="G183" s="420"/>
      <c r="H183" s="502"/>
    </row>
    <row r="184" spans="1:8" s="423" customFormat="1" ht="12.75" customHeight="1">
      <c r="A184" s="490"/>
      <c r="B184" s="416"/>
      <c r="C184" s="417"/>
      <c r="D184" s="516"/>
      <c r="E184" s="503" t="s">
        <v>2345</v>
      </c>
      <c r="F184" s="504">
        <v>1</v>
      </c>
      <c r="G184" s="420"/>
      <c r="H184" s="502"/>
    </row>
    <row r="185" spans="1:8" s="423" customFormat="1" ht="12.75" customHeight="1">
      <c r="A185" s="490"/>
      <c r="B185" s="416"/>
      <c r="C185" s="417"/>
      <c r="D185" s="516"/>
      <c r="E185" s="503" t="s">
        <v>2350</v>
      </c>
      <c r="F185" s="545"/>
      <c r="G185" s="420"/>
      <c r="H185" s="502"/>
    </row>
    <row r="186" spans="1:8" s="423" customFormat="1" ht="12.75" customHeight="1">
      <c r="A186" s="490"/>
      <c r="B186" s="416"/>
      <c r="C186" s="417"/>
      <c r="D186" s="516"/>
      <c r="E186" s="503" t="s">
        <v>2345</v>
      </c>
      <c r="F186" s="504">
        <v>1</v>
      </c>
      <c r="G186" s="420"/>
      <c r="H186" s="502"/>
    </row>
    <row r="187" spans="1:8" s="423" customFormat="1" ht="12.75" customHeight="1">
      <c r="A187" s="490"/>
      <c r="B187" s="416"/>
      <c r="C187" s="417"/>
      <c r="D187" s="516"/>
      <c r="E187" s="503" t="s">
        <v>2351</v>
      </c>
      <c r="F187" s="545"/>
      <c r="G187" s="420"/>
      <c r="H187" s="502"/>
    </row>
    <row r="188" spans="1:8" s="423" customFormat="1" ht="12.75" customHeight="1">
      <c r="A188" s="490"/>
      <c r="B188" s="416"/>
      <c r="C188" s="417"/>
      <c r="D188" s="516"/>
      <c r="E188" s="503" t="s">
        <v>2343</v>
      </c>
      <c r="F188" s="504">
        <v>1</v>
      </c>
      <c r="G188" s="420"/>
      <c r="H188" s="502"/>
    </row>
    <row r="189" spans="1:8" s="423" customFormat="1" ht="12.75" customHeight="1">
      <c r="A189" s="490"/>
      <c r="B189" s="416"/>
      <c r="C189" s="417"/>
      <c r="D189" s="516"/>
      <c r="E189" s="503" t="s">
        <v>2352</v>
      </c>
      <c r="F189" s="544"/>
      <c r="G189" s="420"/>
      <c r="H189" s="502"/>
    </row>
    <row r="190" spans="1:8" s="423" customFormat="1" ht="12.75" customHeight="1">
      <c r="A190" s="490"/>
      <c r="B190" s="416"/>
      <c r="C190" s="417"/>
      <c r="D190" s="516"/>
      <c r="E190" s="503" t="s">
        <v>2343</v>
      </c>
      <c r="F190" s="504">
        <v>1</v>
      </c>
      <c r="G190" s="420"/>
      <c r="H190" s="502"/>
    </row>
    <row r="191" spans="1:8" s="423" customFormat="1" ht="12.75" customHeight="1">
      <c r="A191" s="490"/>
      <c r="B191" s="416"/>
      <c r="C191" s="417"/>
      <c r="D191" s="516"/>
      <c r="E191" s="503" t="s">
        <v>2353</v>
      </c>
      <c r="F191" s="544"/>
      <c r="G191" s="420"/>
      <c r="H191" s="502"/>
    </row>
    <row r="192" spans="1:8" s="423" customFormat="1" ht="12.75" customHeight="1">
      <c r="A192" s="490"/>
      <c r="B192" s="416"/>
      <c r="C192" s="417"/>
      <c r="D192" s="516"/>
      <c r="E192" s="503" t="s">
        <v>2354</v>
      </c>
      <c r="F192" s="504">
        <v>1</v>
      </c>
      <c r="G192" s="420"/>
      <c r="H192" s="502"/>
    </row>
    <row r="193" spans="1:8" s="423" customFormat="1" ht="12.75" customHeight="1">
      <c r="A193" s="490"/>
      <c r="B193" s="416"/>
      <c r="C193" s="417"/>
      <c r="D193" s="516"/>
      <c r="E193" s="503" t="s">
        <v>2355</v>
      </c>
      <c r="F193" s="545"/>
      <c r="G193" s="420"/>
      <c r="H193" s="502"/>
    </row>
    <row r="194" spans="1:8" s="423" customFormat="1" ht="12.75" customHeight="1">
      <c r="A194" s="490"/>
      <c r="B194" s="416"/>
      <c r="C194" s="417"/>
      <c r="D194" s="516"/>
      <c r="E194" s="503" t="s">
        <v>2343</v>
      </c>
      <c r="F194" s="504">
        <v>1</v>
      </c>
      <c r="G194" s="420"/>
      <c r="H194" s="502"/>
    </row>
    <row r="195" spans="1:8" s="423" customFormat="1" ht="12.75" customHeight="1">
      <c r="A195" s="490"/>
      <c r="B195" s="416"/>
      <c r="C195" s="417"/>
      <c r="D195" s="516"/>
      <c r="E195" s="503" t="s">
        <v>2356</v>
      </c>
      <c r="F195" s="544"/>
      <c r="G195" s="420"/>
      <c r="H195" s="502"/>
    </row>
    <row r="196" spans="1:8" s="423" customFormat="1" ht="12.75" customHeight="1">
      <c r="A196" s="490"/>
      <c r="B196" s="416"/>
      <c r="C196" s="417"/>
      <c r="D196" s="516"/>
      <c r="E196" s="503" t="s">
        <v>2345</v>
      </c>
      <c r="F196" s="504">
        <v>1</v>
      </c>
      <c r="G196" s="420"/>
      <c r="H196" s="502"/>
    </row>
    <row r="197" spans="1:8" s="423" customFormat="1" ht="12.75" customHeight="1">
      <c r="A197" s="490"/>
      <c r="B197" s="416"/>
      <c r="C197" s="417"/>
      <c r="D197" s="516"/>
      <c r="E197" s="503" t="s">
        <v>2357</v>
      </c>
      <c r="F197" s="545"/>
      <c r="G197" s="420"/>
      <c r="H197" s="502"/>
    </row>
    <row r="198" spans="1:8" s="423" customFormat="1" ht="12.75" customHeight="1">
      <c r="A198" s="490"/>
      <c r="B198" s="416"/>
      <c r="C198" s="417"/>
      <c r="D198" s="516"/>
      <c r="E198" s="503" t="s">
        <v>2343</v>
      </c>
      <c r="F198" s="504">
        <v>1</v>
      </c>
      <c r="G198" s="420"/>
      <c r="H198" s="502"/>
    </row>
    <row r="199" spans="1:8" s="423" customFormat="1" ht="12.75" customHeight="1">
      <c r="A199" s="490"/>
      <c r="B199" s="416"/>
      <c r="C199" s="417"/>
      <c r="D199" s="516"/>
      <c r="E199" s="503" t="s">
        <v>2358</v>
      </c>
      <c r="F199" s="544"/>
      <c r="G199" s="420"/>
      <c r="H199" s="502"/>
    </row>
    <row r="200" spans="1:8" s="423" customFormat="1" ht="12.75" customHeight="1">
      <c r="A200" s="490"/>
      <c r="B200" s="416"/>
      <c r="C200" s="417"/>
      <c r="D200" s="516"/>
      <c r="E200" s="503" t="s">
        <v>2343</v>
      </c>
      <c r="F200" s="504">
        <v>1</v>
      </c>
      <c r="G200" s="420"/>
      <c r="H200" s="502"/>
    </row>
    <row r="201" spans="1:8" s="423" customFormat="1" ht="12.75" customHeight="1">
      <c r="A201" s="490"/>
      <c r="B201" s="416"/>
      <c r="C201" s="417"/>
      <c r="D201" s="516"/>
      <c r="E201" s="503" t="s">
        <v>2359</v>
      </c>
      <c r="F201" s="544"/>
      <c r="G201" s="420"/>
      <c r="H201" s="502"/>
    </row>
    <row r="202" spans="1:8" s="423" customFormat="1" ht="12.75" customHeight="1">
      <c r="A202" s="490"/>
      <c r="B202" s="416"/>
      <c r="C202" s="417"/>
      <c r="D202" s="516"/>
      <c r="E202" s="503" t="s">
        <v>2360</v>
      </c>
      <c r="F202" s="504">
        <v>1</v>
      </c>
      <c r="G202" s="420"/>
      <c r="H202" s="502"/>
    </row>
    <row r="203" spans="1:8" s="423" customFormat="1" ht="12.75" customHeight="1">
      <c r="A203" s="490"/>
      <c r="B203" s="416"/>
      <c r="C203" s="417"/>
      <c r="D203" s="516"/>
      <c r="E203" s="503" t="s">
        <v>2361</v>
      </c>
      <c r="F203" s="544"/>
      <c r="G203" s="420"/>
      <c r="H203" s="502"/>
    </row>
    <row r="204" spans="1:8" s="423" customFormat="1" ht="12.75" customHeight="1">
      <c r="A204" s="490"/>
      <c r="B204" s="416"/>
      <c r="C204" s="417"/>
      <c r="D204" s="516"/>
      <c r="E204" s="503" t="s">
        <v>2345</v>
      </c>
      <c r="F204" s="504">
        <v>6</v>
      </c>
      <c r="G204" s="420"/>
      <c r="H204" s="502"/>
    </row>
    <row r="205" spans="1:8" s="423" customFormat="1" ht="12.75" customHeight="1">
      <c r="A205" s="490"/>
      <c r="B205" s="416"/>
      <c r="C205" s="417"/>
      <c r="D205" s="516"/>
      <c r="E205" s="503" t="s">
        <v>2362</v>
      </c>
      <c r="F205" s="545"/>
      <c r="G205" s="420"/>
      <c r="H205" s="502"/>
    </row>
    <row r="206" spans="1:8" s="423" customFormat="1" ht="12.75" customHeight="1">
      <c r="A206" s="490"/>
      <c r="B206" s="416"/>
      <c r="C206" s="417"/>
      <c r="D206" s="516"/>
      <c r="E206" s="503" t="s">
        <v>2345</v>
      </c>
      <c r="F206" s="504">
        <v>1</v>
      </c>
      <c r="G206" s="420"/>
      <c r="H206" s="502"/>
    </row>
    <row r="207" spans="1:8" s="423" customFormat="1" ht="12.75" customHeight="1">
      <c r="A207" s="490"/>
      <c r="B207" s="416"/>
      <c r="C207" s="417"/>
      <c r="D207" s="516"/>
      <c r="E207" s="503" t="s">
        <v>2363</v>
      </c>
      <c r="F207" s="545"/>
      <c r="G207" s="420"/>
      <c r="H207" s="502"/>
    </row>
    <row r="208" spans="1:8" s="423" customFormat="1" ht="12.75" customHeight="1">
      <c r="A208" s="490"/>
      <c r="B208" s="416"/>
      <c r="C208" s="417"/>
      <c r="D208" s="516"/>
      <c r="E208" s="503" t="s">
        <v>2345</v>
      </c>
      <c r="F208" s="504">
        <v>1</v>
      </c>
      <c r="G208" s="420"/>
      <c r="H208" s="502"/>
    </row>
    <row r="209" spans="1:8" s="423" customFormat="1" ht="12.75" customHeight="1">
      <c r="A209" s="490"/>
      <c r="B209" s="416"/>
      <c r="C209" s="417"/>
      <c r="D209" s="516"/>
      <c r="E209" s="503" t="s">
        <v>2364</v>
      </c>
      <c r="F209" s="545"/>
      <c r="G209" s="420"/>
      <c r="H209" s="502"/>
    </row>
    <row r="210" spans="1:8" s="423" customFormat="1" ht="12.75" customHeight="1">
      <c r="A210" s="490"/>
      <c r="B210" s="416"/>
      <c r="C210" s="417"/>
      <c r="D210" s="516"/>
      <c r="E210" s="503" t="s">
        <v>2365</v>
      </c>
      <c r="F210" s="504">
        <v>1</v>
      </c>
      <c r="G210" s="420"/>
      <c r="H210" s="502"/>
    </row>
    <row r="211" spans="1:8" s="423" customFormat="1" ht="12.75" customHeight="1">
      <c r="A211" s="490"/>
      <c r="B211" s="416"/>
      <c r="C211" s="417"/>
      <c r="D211" s="516"/>
      <c r="E211" s="503" t="s">
        <v>2366</v>
      </c>
      <c r="F211" s="544"/>
      <c r="G211" s="420"/>
      <c r="H211" s="502"/>
    </row>
    <row r="212" spans="1:8" s="423" customFormat="1" ht="12.75" customHeight="1">
      <c r="A212" s="490"/>
      <c r="B212" s="416"/>
      <c r="C212" s="417"/>
      <c r="D212" s="516"/>
      <c r="E212" s="503" t="s">
        <v>2367</v>
      </c>
      <c r="F212" s="546">
        <v>1</v>
      </c>
      <c r="G212" s="420"/>
      <c r="H212" s="502"/>
    </row>
    <row r="213" spans="1:8" s="423" customFormat="1" ht="12.75" customHeight="1">
      <c r="A213" s="490"/>
      <c r="B213" s="416"/>
      <c r="C213" s="417"/>
      <c r="D213" s="516"/>
      <c r="E213" s="503" t="s">
        <v>2368</v>
      </c>
      <c r="F213" s="547"/>
      <c r="G213" s="420"/>
      <c r="H213" s="502"/>
    </row>
    <row r="214" spans="1:8" s="423" customFormat="1" ht="12.75" customHeight="1">
      <c r="A214" s="490"/>
      <c r="B214" s="416"/>
      <c r="C214" s="417"/>
      <c r="D214" s="516"/>
      <c r="E214" s="517" t="s">
        <v>2218</v>
      </c>
      <c r="F214" s="518">
        <f>SUM(F174:F213)</f>
        <v>26</v>
      </c>
      <c r="G214" s="420"/>
      <c r="H214" s="502"/>
    </row>
    <row r="215" spans="1:8" s="423" customFormat="1" ht="12.75" customHeight="1">
      <c r="A215" s="490"/>
      <c r="B215" s="416"/>
      <c r="C215" s="417"/>
      <c r="D215" s="516"/>
      <c r="E215" s="539"/>
      <c r="F215" s="547"/>
      <c r="G215" s="420"/>
      <c r="H215" s="502"/>
    </row>
    <row r="216" spans="1:8" s="423" customFormat="1" ht="12.75" customHeight="1">
      <c r="A216" s="497">
        <v>18</v>
      </c>
      <c r="B216" s="416"/>
      <c r="C216" s="498" t="s">
        <v>2369</v>
      </c>
      <c r="D216" s="498"/>
      <c r="E216" s="499" t="s">
        <v>2370</v>
      </c>
      <c r="F216" s="500"/>
      <c r="G216" s="501" t="s">
        <v>572</v>
      </c>
      <c r="H216" s="502">
        <v>35</v>
      </c>
    </row>
    <row r="217" spans="1:8" s="423" customFormat="1" ht="12.75" customHeight="1">
      <c r="A217" s="490"/>
      <c r="B217" s="416"/>
      <c r="C217" s="417"/>
      <c r="D217" s="516"/>
      <c r="E217" s="503" t="s">
        <v>2371</v>
      </c>
      <c r="F217" s="504">
        <v>1</v>
      </c>
      <c r="G217" s="420"/>
      <c r="H217" s="502"/>
    </row>
    <row r="218" spans="1:8" s="423" customFormat="1" ht="12.75" customHeight="1">
      <c r="A218" s="490"/>
      <c r="B218" s="416"/>
      <c r="C218" s="417"/>
      <c r="D218" s="516"/>
      <c r="E218" s="503" t="s">
        <v>2372</v>
      </c>
      <c r="F218" s="504">
        <v>1</v>
      </c>
      <c r="G218" s="420"/>
      <c r="H218" s="502"/>
    </row>
    <row r="219" spans="1:8" s="423" customFormat="1" ht="12.75" customHeight="1">
      <c r="A219" s="490"/>
      <c r="B219" s="416"/>
      <c r="C219" s="417"/>
      <c r="D219" s="516"/>
      <c r="E219" s="503" t="s">
        <v>2373</v>
      </c>
      <c r="F219" s="504">
        <v>1</v>
      </c>
      <c r="G219" s="420"/>
      <c r="H219" s="502"/>
    </row>
    <row r="220" spans="1:8" s="423" customFormat="1" ht="12.75" customHeight="1">
      <c r="A220" s="490"/>
      <c r="B220" s="416"/>
      <c r="C220" s="417"/>
      <c r="D220" s="516"/>
      <c r="E220" s="503" t="s">
        <v>2374</v>
      </c>
      <c r="F220" s="504">
        <v>1</v>
      </c>
      <c r="G220" s="420"/>
      <c r="H220" s="502"/>
    </row>
    <row r="221" spans="1:8" s="423" customFormat="1" ht="12.75" customHeight="1">
      <c r="A221" s="490"/>
      <c r="B221" s="416"/>
      <c r="C221" s="417"/>
      <c r="D221" s="516"/>
      <c r="E221" s="503" t="s">
        <v>2375</v>
      </c>
      <c r="F221" s="504">
        <v>2</v>
      </c>
      <c r="G221" s="420"/>
      <c r="H221" s="502"/>
    </row>
    <row r="222" spans="1:8" s="423" customFormat="1" ht="12.75" customHeight="1">
      <c r="A222" s="490"/>
      <c r="B222" s="416"/>
      <c r="C222" s="417"/>
      <c r="D222" s="516"/>
      <c r="E222" s="503" t="s">
        <v>2376</v>
      </c>
      <c r="F222" s="504">
        <v>1</v>
      </c>
      <c r="G222" s="420"/>
      <c r="H222" s="502"/>
    </row>
    <row r="223" spans="1:8" s="423" customFormat="1" ht="12.75" customHeight="1">
      <c r="A223" s="490"/>
      <c r="B223" s="416"/>
      <c r="C223" s="417"/>
      <c r="D223" s="516"/>
      <c r="E223" s="539" t="s">
        <v>2377</v>
      </c>
      <c r="F223" s="504">
        <v>1</v>
      </c>
      <c r="G223" s="420"/>
      <c r="H223" s="502"/>
    </row>
    <row r="224" spans="1:8" s="423" customFormat="1" ht="12.75" customHeight="1">
      <c r="A224" s="490"/>
      <c r="B224" s="416"/>
      <c r="C224" s="417"/>
      <c r="D224" s="516"/>
      <c r="E224" s="503" t="s">
        <v>2378</v>
      </c>
      <c r="F224" s="504">
        <v>1</v>
      </c>
      <c r="G224" s="420"/>
      <c r="H224" s="502"/>
    </row>
    <row r="225" spans="1:8" s="423" customFormat="1" ht="12.75" customHeight="1">
      <c r="A225" s="490"/>
      <c r="B225" s="416"/>
      <c r="C225" s="417"/>
      <c r="D225" s="516"/>
      <c r="E225" s="503" t="s">
        <v>2379</v>
      </c>
      <c r="F225" s="504">
        <v>1</v>
      </c>
      <c r="G225" s="420"/>
      <c r="H225" s="502"/>
    </row>
    <row r="226" spans="1:8" s="423" customFormat="1" ht="12.75" customHeight="1">
      <c r="A226" s="490"/>
      <c r="B226" s="416"/>
      <c r="C226" s="417"/>
      <c r="D226" s="516"/>
      <c r="E226" s="503" t="s">
        <v>2380</v>
      </c>
      <c r="F226" s="504">
        <v>1</v>
      </c>
      <c r="G226" s="420"/>
      <c r="H226" s="502"/>
    </row>
    <row r="227" spans="1:8" s="423" customFormat="1" ht="12.75" customHeight="1">
      <c r="A227" s="490"/>
      <c r="B227" s="416"/>
      <c r="C227" s="417"/>
      <c r="D227" s="516"/>
      <c r="E227" s="503" t="s">
        <v>2381</v>
      </c>
      <c r="F227" s="504">
        <v>1</v>
      </c>
      <c r="G227" s="420"/>
      <c r="H227" s="502"/>
    </row>
    <row r="228" spans="1:8" s="423" customFormat="1" ht="12.75" customHeight="1">
      <c r="A228" s="490"/>
      <c r="B228" s="416"/>
      <c r="C228" s="417"/>
      <c r="D228" s="516"/>
      <c r="E228" s="503" t="s">
        <v>2382</v>
      </c>
      <c r="F228" s="504">
        <v>1</v>
      </c>
      <c r="G228" s="420"/>
      <c r="H228" s="502"/>
    </row>
    <row r="229" spans="1:8" s="423" customFormat="1" ht="12.75" customHeight="1">
      <c r="A229" s="490"/>
      <c r="B229" s="416"/>
      <c r="C229" s="417"/>
      <c r="D229" s="516"/>
      <c r="E229" s="539" t="s">
        <v>2383</v>
      </c>
      <c r="F229" s="504">
        <v>1</v>
      </c>
      <c r="G229" s="420"/>
      <c r="H229" s="502"/>
    </row>
    <row r="230" spans="1:8" s="423" customFormat="1" ht="12.75" customHeight="1">
      <c r="A230" s="490"/>
      <c r="B230" s="416"/>
      <c r="C230" s="417"/>
      <c r="D230" s="516"/>
      <c r="E230" s="503" t="s">
        <v>2384</v>
      </c>
      <c r="F230" s="504">
        <v>1</v>
      </c>
      <c r="G230" s="420"/>
      <c r="H230" s="502"/>
    </row>
    <row r="231" spans="1:8" s="423" customFormat="1" ht="12.75" customHeight="1">
      <c r="A231" s="490"/>
      <c r="B231" s="416"/>
      <c r="C231" s="417"/>
      <c r="D231" s="516"/>
      <c r="E231" s="503" t="s">
        <v>2385</v>
      </c>
      <c r="F231" s="504">
        <v>1</v>
      </c>
      <c r="G231" s="420"/>
      <c r="H231" s="502"/>
    </row>
    <row r="232" spans="1:8" s="423" customFormat="1" ht="12.75" customHeight="1">
      <c r="A232" s="490"/>
      <c r="B232" s="416"/>
      <c r="C232" s="417"/>
      <c r="D232" s="516"/>
      <c r="E232" s="539" t="s">
        <v>2386</v>
      </c>
      <c r="F232" s="504">
        <v>1</v>
      </c>
      <c r="G232" s="420"/>
      <c r="H232" s="502"/>
    </row>
    <row r="233" spans="1:8" s="423" customFormat="1" ht="12.75" customHeight="1">
      <c r="A233" s="490"/>
      <c r="B233" s="416"/>
      <c r="C233" s="417"/>
      <c r="D233" s="516"/>
      <c r="E233" s="503" t="s">
        <v>2387</v>
      </c>
      <c r="F233" s="504">
        <v>1</v>
      </c>
      <c r="G233" s="420"/>
      <c r="H233" s="502"/>
    </row>
    <row r="234" spans="1:8" s="423" customFormat="1" ht="12.75" customHeight="1">
      <c r="A234" s="490"/>
      <c r="B234" s="416"/>
      <c r="C234" s="417"/>
      <c r="D234" s="516"/>
      <c r="E234" s="503" t="s">
        <v>2388</v>
      </c>
      <c r="F234" s="504">
        <v>1</v>
      </c>
      <c r="G234" s="420"/>
      <c r="H234" s="502"/>
    </row>
    <row r="235" spans="1:8" s="423" customFormat="1" ht="12.75" customHeight="1">
      <c r="A235" s="490"/>
      <c r="B235" s="416"/>
      <c r="C235" s="417"/>
      <c r="D235" s="516"/>
      <c r="E235" s="503" t="s">
        <v>2389</v>
      </c>
      <c r="F235" s="504">
        <v>8</v>
      </c>
      <c r="G235" s="420"/>
      <c r="H235" s="502"/>
    </row>
    <row r="236" spans="1:8" s="423" customFormat="1" ht="12.75" customHeight="1">
      <c r="A236" s="490"/>
      <c r="B236" s="416"/>
      <c r="C236" s="417"/>
      <c r="D236" s="516"/>
      <c r="E236" s="503" t="s">
        <v>2390</v>
      </c>
      <c r="F236" s="504">
        <v>8</v>
      </c>
      <c r="G236" s="420"/>
      <c r="H236" s="502"/>
    </row>
    <row r="237" spans="1:8" s="423" customFormat="1" ht="12.75" customHeight="1">
      <c r="A237" s="490"/>
      <c r="B237" s="416"/>
      <c r="C237" s="417"/>
      <c r="D237" s="516"/>
      <c r="E237" s="517" t="s">
        <v>2218</v>
      </c>
      <c r="F237" s="518">
        <f>SUM(F217:F236)</f>
        <v>35</v>
      </c>
      <c r="G237" s="420"/>
      <c r="H237" s="502"/>
    </row>
    <row r="238" spans="1:8" s="423" customFormat="1" ht="12.75" customHeight="1">
      <c r="A238" s="490"/>
      <c r="B238" s="416"/>
      <c r="C238" s="417"/>
      <c r="D238" s="516"/>
      <c r="E238" s="517"/>
      <c r="F238" s="518"/>
      <c r="G238" s="420"/>
      <c r="H238" s="502"/>
    </row>
    <row r="239" spans="1:8" s="423" customFormat="1" ht="12.75" customHeight="1">
      <c r="A239" s="497">
        <v>19</v>
      </c>
      <c r="B239" s="416"/>
      <c r="C239" s="498" t="s">
        <v>2391</v>
      </c>
      <c r="D239" s="498"/>
      <c r="E239" s="499" t="s">
        <v>2392</v>
      </c>
      <c r="F239" s="500"/>
      <c r="G239" s="501" t="s">
        <v>1518</v>
      </c>
      <c r="H239" s="502">
        <v>800</v>
      </c>
    </row>
    <row r="240" spans="1:8" s="423" customFormat="1" ht="12.75" customHeight="1">
      <c r="A240" s="490"/>
      <c r="B240" s="416"/>
      <c r="C240" s="417"/>
      <c r="D240" s="516"/>
      <c r="E240" s="548" t="s">
        <v>2393</v>
      </c>
      <c r="F240" s="518">
        <v>800</v>
      </c>
      <c r="G240" s="420"/>
      <c r="H240" s="502"/>
    </row>
    <row r="241" spans="1:8" s="423" customFormat="1" ht="12.75" customHeight="1">
      <c r="A241" s="490"/>
      <c r="B241" s="416"/>
      <c r="C241" s="417"/>
      <c r="D241" s="516"/>
      <c r="E241" s="539"/>
      <c r="F241" s="547"/>
      <c r="G241" s="420"/>
      <c r="H241" s="502"/>
    </row>
    <row r="242" spans="1:8" s="423" customFormat="1" ht="12.75" customHeight="1">
      <c r="A242" s="549"/>
      <c r="B242" s="550" t="s">
        <v>2394</v>
      </c>
      <c r="C242" s="551"/>
      <c r="D242" s="552"/>
      <c r="E242" s="553" t="s">
        <v>1906</v>
      </c>
      <c r="F242" s="554"/>
      <c r="G242" s="555"/>
      <c r="H242" s="556"/>
    </row>
    <row r="243" spans="1:8" s="423" customFormat="1" ht="12.75" customHeight="1">
      <c r="A243" s="549"/>
      <c r="B243" s="550"/>
      <c r="C243" s="551"/>
      <c r="D243" s="552"/>
      <c r="E243" s="553"/>
      <c r="F243" s="554"/>
      <c r="G243" s="555"/>
      <c r="H243" s="556"/>
    </row>
    <row r="244" spans="1:8" s="423" customFormat="1" ht="12.75" customHeight="1">
      <c r="A244" s="291">
        <v>20</v>
      </c>
      <c r="B244" s="557"/>
      <c r="C244" s="317" t="s">
        <v>2395</v>
      </c>
      <c r="D244" s="317"/>
      <c r="E244" s="553" t="s">
        <v>2396</v>
      </c>
      <c r="F244" s="558"/>
      <c r="G244" s="410" t="s">
        <v>2397</v>
      </c>
      <c r="H244" s="559">
        <v>838</v>
      </c>
    </row>
    <row r="245" spans="1:8" s="423" customFormat="1" ht="12.75" customHeight="1">
      <c r="A245" s="490"/>
      <c r="B245" s="416"/>
      <c r="C245" s="417"/>
      <c r="D245" s="560" t="s">
        <v>2398</v>
      </c>
      <c r="E245" s="511" t="s">
        <v>2399</v>
      </c>
      <c r="F245" s="512">
        <v>804</v>
      </c>
      <c r="G245" s="420"/>
      <c r="H245" s="502"/>
    </row>
    <row r="246" spans="1:8" s="423" customFormat="1" ht="12.75" customHeight="1">
      <c r="A246" s="490"/>
      <c r="B246" s="416"/>
      <c r="C246" s="417"/>
      <c r="D246" s="561"/>
      <c r="E246" s="503" t="s">
        <v>2400</v>
      </c>
      <c r="F246" s="562"/>
      <c r="G246" s="420"/>
      <c r="H246" s="502"/>
    </row>
    <row r="247" spans="1:8" s="423" customFormat="1" ht="12.75" customHeight="1">
      <c r="A247" s="490"/>
      <c r="B247" s="416"/>
      <c r="C247" s="417"/>
      <c r="D247" s="561"/>
      <c r="E247" s="503" t="s">
        <v>2401</v>
      </c>
      <c r="F247" s="562"/>
      <c r="G247" s="420"/>
      <c r="H247" s="502"/>
    </row>
    <row r="248" spans="1:8" s="423" customFormat="1" ht="12.75" customHeight="1">
      <c r="A248" s="490"/>
      <c r="B248" s="416"/>
      <c r="C248" s="417"/>
      <c r="D248" s="560" t="s">
        <v>2402</v>
      </c>
      <c r="E248" s="511" t="s">
        <v>2403</v>
      </c>
      <c r="F248" s="512">
        <v>24</v>
      </c>
      <c r="G248" s="420"/>
      <c r="H248" s="502"/>
    </row>
    <row r="249" spans="1:8" s="423" customFormat="1" ht="12.75" customHeight="1">
      <c r="A249" s="490"/>
      <c r="B249" s="416"/>
      <c r="C249" s="417"/>
      <c r="D249" s="561"/>
      <c r="E249" s="511" t="s">
        <v>2404</v>
      </c>
      <c r="F249" s="512">
        <v>10</v>
      </c>
      <c r="G249" s="420"/>
      <c r="H249" s="502"/>
    </row>
    <row r="250" spans="1:8" s="423" customFormat="1" ht="12.75" customHeight="1">
      <c r="A250" s="490"/>
      <c r="B250" s="416"/>
      <c r="C250" s="417"/>
      <c r="D250" s="561"/>
      <c r="E250" s="517" t="s">
        <v>2218</v>
      </c>
      <c r="F250" s="518">
        <f>SUM(F245:F249)</f>
        <v>838</v>
      </c>
      <c r="G250" s="420"/>
      <c r="H250" s="502"/>
    </row>
    <row r="251" spans="1:8" s="423" customFormat="1" ht="12.75" customHeight="1">
      <c r="A251" s="490"/>
      <c r="B251" s="416"/>
      <c r="C251" s="417"/>
      <c r="D251" s="561"/>
      <c r="E251" s="539"/>
      <c r="F251" s="563"/>
      <c r="G251" s="420"/>
      <c r="H251" s="502"/>
    </row>
    <row r="252" spans="1:8" s="423" customFormat="1" ht="12.75" customHeight="1">
      <c r="A252" s="549"/>
      <c r="B252" s="550" t="s">
        <v>2068</v>
      </c>
      <c r="C252" s="551"/>
      <c r="D252" s="552"/>
      <c r="E252" s="553" t="s">
        <v>2405</v>
      </c>
      <c r="F252" s="554"/>
      <c r="G252" s="555"/>
      <c r="H252" s="556"/>
    </row>
    <row r="253" spans="1:8" s="423" customFormat="1" ht="12.75" customHeight="1">
      <c r="A253" s="549"/>
      <c r="B253" s="550"/>
      <c r="C253" s="551"/>
      <c r="D253" s="552"/>
      <c r="E253" s="553"/>
      <c r="F253" s="554"/>
      <c r="G253" s="555"/>
      <c r="H253" s="556"/>
    </row>
    <row r="254" spans="1:8" s="423" customFormat="1" ht="12.75" customHeight="1">
      <c r="A254" s="291">
        <v>21</v>
      </c>
      <c r="B254" s="557"/>
      <c r="C254" s="317" t="s">
        <v>2406</v>
      </c>
      <c r="D254" s="317"/>
      <c r="E254" s="564" t="s">
        <v>2407</v>
      </c>
      <c r="F254" s="558"/>
      <c r="G254" s="410" t="s">
        <v>254</v>
      </c>
      <c r="H254" s="559">
        <v>567</v>
      </c>
    </row>
    <row r="255" spans="1:8" s="423" customFormat="1" ht="12.75" customHeight="1">
      <c r="A255" s="549"/>
      <c r="B255" s="557"/>
      <c r="C255" s="565"/>
      <c r="D255" s="560"/>
      <c r="E255" s="511" t="s">
        <v>2408</v>
      </c>
      <c r="F255" s="512">
        <v>84</v>
      </c>
      <c r="G255" s="555"/>
      <c r="H255" s="556"/>
    </row>
    <row r="256" spans="1:8" s="423" customFormat="1" ht="12.75" customHeight="1">
      <c r="A256" s="549"/>
      <c r="B256" s="557"/>
      <c r="C256" s="565"/>
      <c r="D256" s="560"/>
      <c r="E256" s="511" t="s">
        <v>2409</v>
      </c>
      <c r="F256" s="512">
        <v>248</v>
      </c>
      <c r="G256" s="555"/>
      <c r="H256" s="556"/>
    </row>
    <row r="257" spans="1:8" s="423" customFormat="1" ht="12.75" customHeight="1">
      <c r="A257" s="549"/>
      <c r="B257" s="557"/>
      <c r="C257" s="565"/>
      <c r="D257" s="560"/>
      <c r="E257" s="511" t="s">
        <v>2410</v>
      </c>
      <c r="F257" s="512">
        <v>22</v>
      </c>
      <c r="G257" s="555"/>
      <c r="H257" s="556"/>
    </row>
    <row r="258" spans="1:8" s="423" customFormat="1" ht="12.75" customHeight="1">
      <c r="A258" s="549"/>
      <c r="B258" s="557"/>
      <c r="C258" s="565"/>
      <c r="D258" s="560"/>
      <c r="E258" s="511" t="s">
        <v>2411</v>
      </c>
      <c r="F258" s="512">
        <v>116</v>
      </c>
      <c r="G258" s="555"/>
      <c r="H258" s="556"/>
    </row>
    <row r="259" spans="1:8" s="423" customFormat="1" ht="12.75" customHeight="1">
      <c r="A259" s="549"/>
      <c r="B259" s="557"/>
      <c r="C259" s="565"/>
      <c r="D259" s="560"/>
      <c r="E259" s="511" t="s">
        <v>2412</v>
      </c>
      <c r="F259" s="512">
        <v>40</v>
      </c>
      <c r="G259" s="555"/>
      <c r="H259" s="556"/>
    </row>
    <row r="260" spans="1:8" s="423" customFormat="1" ht="12.75" customHeight="1">
      <c r="A260" s="549"/>
      <c r="B260" s="557"/>
      <c r="C260" s="565"/>
      <c r="D260" s="560"/>
      <c r="E260" s="511" t="s">
        <v>2413</v>
      </c>
      <c r="F260" s="512">
        <v>35</v>
      </c>
      <c r="G260" s="555"/>
      <c r="H260" s="556"/>
    </row>
    <row r="261" spans="1:8" s="423" customFormat="1" ht="12.75" customHeight="1">
      <c r="A261" s="549"/>
      <c r="B261" s="557"/>
      <c r="C261" s="565"/>
      <c r="D261" s="560"/>
      <c r="E261" s="511" t="s">
        <v>2414</v>
      </c>
      <c r="F261" s="512">
        <v>14</v>
      </c>
      <c r="G261" s="555"/>
      <c r="H261" s="556"/>
    </row>
    <row r="262" spans="1:8" s="423" customFormat="1" ht="12.75" customHeight="1">
      <c r="A262" s="549"/>
      <c r="B262" s="557"/>
      <c r="C262" s="565"/>
      <c r="D262" s="560"/>
      <c r="E262" s="511" t="s">
        <v>2415</v>
      </c>
      <c r="F262" s="512">
        <v>1</v>
      </c>
      <c r="G262" s="555"/>
      <c r="H262" s="556"/>
    </row>
    <row r="263" spans="1:8" s="423" customFormat="1" ht="12.75" customHeight="1">
      <c r="A263" s="549"/>
      <c r="B263" s="557"/>
      <c r="C263" s="565"/>
      <c r="D263" s="560"/>
      <c r="E263" s="511" t="s">
        <v>2416</v>
      </c>
      <c r="F263" s="512">
        <v>1</v>
      </c>
      <c r="G263" s="555"/>
      <c r="H263" s="556"/>
    </row>
    <row r="264" spans="1:8" s="423" customFormat="1" ht="12.75" customHeight="1">
      <c r="A264" s="549"/>
      <c r="B264" s="557"/>
      <c r="C264" s="565"/>
      <c r="D264" s="560"/>
      <c r="E264" s="511" t="s">
        <v>2417</v>
      </c>
      <c r="F264" s="512">
        <v>6</v>
      </c>
      <c r="G264" s="555"/>
      <c r="H264" s="556"/>
    </row>
    <row r="265" spans="1:8" s="423" customFormat="1" ht="12.75" customHeight="1">
      <c r="A265" s="549"/>
      <c r="B265" s="557"/>
      <c r="C265" s="565"/>
      <c r="D265" s="566"/>
      <c r="E265" s="567" t="s">
        <v>2418</v>
      </c>
      <c r="F265" s="568">
        <f>SUM(F255:F264)</f>
        <v>567</v>
      </c>
      <c r="G265" s="569"/>
      <c r="H265" s="556"/>
    </row>
    <row r="266" spans="1:8" s="423" customFormat="1" ht="12.75" customHeight="1">
      <c r="A266" s="490"/>
      <c r="B266" s="416"/>
      <c r="C266" s="417"/>
      <c r="D266" s="561"/>
      <c r="E266" s="539"/>
      <c r="F266" s="563"/>
      <c r="G266" s="420"/>
      <c r="H266" s="502"/>
    </row>
    <row r="267" spans="1:8" s="423" customFormat="1" ht="12.75" customHeight="1">
      <c r="A267" s="549"/>
      <c r="B267" s="550" t="s">
        <v>2419</v>
      </c>
      <c r="C267" s="551"/>
      <c r="D267" s="552"/>
      <c r="E267" s="553" t="s">
        <v>2420</v>
      </c>
      <c r="F267" s="554"/>
      <c r="G267" s="555"/>
      <c r="H267" s="502"/>
    </row>
    <row r="268" spans="1:8" s="423" customFormat="1" ht="12.75" customHeight="1">
      <c r="A268" s="549"/>
      <c r="B268" s="550"/>
      <c r="C268" s="551"/>
      <c r="D268" s="552"/>
      <c r="E268" s="553"/>
      <c r="F268" s="554"/>
      <c r="G268" s="555"/>
      <c r="H268" s="502"/>
    </row>
    <row r="269" spans="1:8" s="423" customFormat="1" ht="12.75" customHeight="1">
      <c r="A269" s="291">
        <v>22</v>
      </c>
      <c r="B269" s="557"/>
      <c r="C269" s="317" t="s">
        <v>1962</v>
      </c>
      <c r="D269" s="317"/>
      <c r="E269" s="553" t="s">
        <v>1963</v>
      </c>
      <c r="F269" s="558"/>
      <c r="G269" s="410" t="s">
        <v>254</v>
      </c>
      <c r="H269" s="559">
        <v>56</v>
      </c>
    </row>
    <row r="270" spans="1:8" s="423" customFormat="1" ht="12.75" customHeight="1">
      <c r="A270" s="549"/>
      <c r="B270" s="557"/>
      <c r="C270" s="565"/>
      <c r="D270" s="560" t="s">
        <v>2421</v>
      </c>
      <c r="E270" s="511" t="s">
        <v>2422</v>
      </c>
      <c r="F270" s="512">
        <v>56</v>
      </c>
      <c r="G270" s="555"/>
      <c r="H270" s="502"/>
    </row>
    <row r="271" spans="1:8" s="423" customFormat="1" ht="12.75" customHeight="1">
      <c r="A271" s="549"/>
      <c r="B271" s="557"/>
      <c r="C271" s="565"/>
      <c r="D271" s="566"/>
      <c r="E271" s="570" t="s">
        <v>2418</v>
      </c>
      <c r="F271" s="568">
        <f>SUM(F270)</f>
        <v>56</v>
      </c>
      <c r="G271" s="569"/>
      <c r="H271" s="502"/>
    </row>
    <row r="272" spans="1:8" s="423" customFormat="1" ht="12.75" customHeight="1">
      <c r="A272" s="549"/>
      <c r="B272" s="557"/>
      <c r="C272" s="565"/>
      <c r="D272" s="566"/>
      <c r="E272" s="571"/>
      <c r="F272" s="554"/>
      <c r="G272" s="569"/>
      <c r="H272" s="502"/>
    </row>
    <row r="273" spans="1:8" s="423" customFormat="1" ht="12.75" customHeight="1">
      <c r="A273" s="549"/>
      <c r="B273" s="550" t="s">
        <v>2423</v>
      </c>
      <c r="C273" s="551"/>
      <c r="D273" s="552"/>
      <c r="E273" s="564" t="s">
        <v>2424</v>
      </c>
      <c r="F273" s="554"/>
      <c r="G273" s="555"/>
      <c r="H273" s="502"/>
    </row>
    <row r="274" spans="1:8" s="423" customFormat="1" ht="12.75" customHeight="1">
      <c r="A274" s="549"/>
      <c r="B274" s="550"/>
      <c r="C274" s="551"/>
      <c r="D274" s="552"/>
      <c r="E274" s="564"/>
      <c r="F274" s="554"/>
      <c r="G274" s="555"/>
      <c r="H274" s="502"/>
    </row>
    <row r="275" spans="1:8" s="423" customFormat="1" ht="12.75" customHeight="1">
      <c r="A275" s="291">
        <v>23</v>
      </c>
      <c r="B275" s="557"/>
      <c r="C275" s="317" t="s">
        <v>2425</v>
      </c>
      <c r="D275" s="317"/>
      <c r="E275" s="553" t="s">
        <v>2426</v>
      </c>
      <c r="F275" s="558"/>
      <c r="G275" s="410" t="s">
        <v>254</v>
      </c>
      <c r="H275" s="559">
        <v>400</v>
      </c>
    </row>
    <row r="276" spans="1:8" s="423" customFormat="1" ht="12.75" customHeight="1">
      <c r="A276" s="549"/>
      <c r="B276" s="557"/>
      <c r="C276" s="565"/>
      <c r="D276" s="560" t="s">
        <v>2427</v>
      </c>
      <c r="E276" s="511" t="s">
        <v>2428</v>
      </c>
      <c r="F276" s="512">
        <v>400</v>
      </c>
      <c r="G276" s="555"/>
      <c r="H276" s="502"/>
    </row>
    <row r="277" spans="1:8" s="423" customFormat="1" ht="12.75" customHeight="1">
      <c r="A277" s="549"/>
      <c r="B277" s="557"/>
      <c r="C277" s="565"/>
      <c r="D277" s="560"/>
      <c r="E277" s="511" t="s">
        <v>2429</v>
      </c>
      <c r="F277" s="512"/>
      <c r="G277" s="555"/>
      <c r="H277" s="502"/>
    </row>
    <row r="278" spans="1:8" s="423" customFormat="1" ht="12.75" customHeight="1">
      <c r="A278" s="549"/>
      <c r="B278" s="557"/>
      <c r="C278" s="565"/>
      <c r="D278" s="560"/>
      <c r="E278" s="570" t="s">
        <v>2418</v>
      </c>
      <c r="F278" s="568">
        <f>SUM(F276:F277)</f>
        <v>400</v>
      </c>
      <c r="G278" s="555"/>
      <c r="H278" s="502"/>
    </row>
    <row r="279" spans="1:8" s="423" customFormat="1" ht="12.75" customHeight="1">
      <c r="A279" s="549"/>
      <c r="B279" s="557"/>
      <c r="C279" s="565"/>
      <c r="D279" s="560"/>
      <c r="E279" s="511"/>
      <c r="F279" s="512"/>
      <c r="G279" s="555"/>
      <c r="H279" s="502"/>
    </row>
    <row r="280" spans="1:8" s="423" customFormat="1" ht="12.75" customHeight="1">
      <c r="A280" s="291">
        <v>24</v>
      </c>
      <c r="B280" s="557"/>
      <c r="C280" s="317" t="s">
        <v>2430</v>
      </c>
      <c r="D280" s="317"/>
      <c r="E280" s="553" t="s">
        <v>2431</v>
      </c>
      <c r="F280" s="558"/>
      <c r="G280" s="410" t="s">
        <v>572</v>
      </c>
      <c r="H280" s="559">
        <v>4</v>
      </c>
    </row>
    <row r="281" spans="1:8" s="423" customFormat="1" ht="12.75" customHeight="1">
      <c r="A281" s="549"/>
      <c r="B281" s="557"/>
      <c r="C281" s="565"/>
      <c r="D281" s="560" t="s">
        <v>2432</v>
      </c>
      <c r="E281" s="511" t="s">
        <v>2433</v>
      </c>
      <c r="F281" s="512">
        <v>4</v>
      </c>
      <c r="G281" s="555"/>
      <c r="H281" s="502"/>
    </row>
    <row r="282" spans="1:8" s="423" customFormat="1" ht="12.75" customHeight="1">
      <c r="A282" s="549"/>
      <c r="B282" s="557"/>
      <c r="C282" s="565"/>
      <c r="D282" s="560"/>
      <c r="E282" s="511" t="s">
        <v>2434</v>
      </c>
      <c r="F282" s="512"/>
      <c r="G282" s="555"/>
      <c r="H282" s="502"/>
    </row>
    <row r="283" spans="1:8" s="423" customFormat="1" ht="12.75" customHeight="1">
      <c r="A283" s="549"/>
      <c r="B283" s="557"/>
      <c r="C283" s="565"/>
      <c r="D283" s="566"/>
      <c r="E283" s="570" t="s">
        <v>2418</v>
      </c>
      <c r="F283" s="568">
        <f>SUM(F281:F282)</f>
        <v>4</v>
      </c>
      <c r="G283" s="569"/>
      <c r="H283" s="421"/>
    </row>
    <row r="284" spans="1:8" s="423" customFormat="1" ht="12.75">
      <c r="A284" s="490"/>
      <c r="B284" s="416"/>
      <c r="C284" s="417"/>
      <c r="D284" s="516"/>
      <c r="E284" s="528"/>
      <c r="F284" s="529"/>
      <c r="G284" s="420"/>
      <c r="H284" s="421"/>
    </row>
    <row r="285" spans="1:8" s="423" customFormat="1" ht="12.75">
      <c r="A285" s="490"/>
      <c r="B285" s="416"/>
      <c r="C285" s="417"/>
      <c r="D285" s="516"/>
      <c r="E285" s="528"/>
      <c r="F285" s="529"/>
      <c r="G285" s="420"/>
      <c r="H285" s="421"/>
    </row>
    <row r="286" spans="1:8" s="423" customFormat="1" ht="12.75">
      <c r="A286" s="490"/>
      <c r="B286" s="416"/>
      <c r="C286" s="417"/>
      <c r="D286" s="516"/>
      <c r="E286" s="528"/>
      <c r="F286" s="529"/>
      <c r="G286" s="420"/>
      <c r="H286" s="421"/>
    </row>
    <row r="287" spans="1:8" s="423" customFormat="1" ht="12.75">
      <c r="A287" s="490"/>
      <c r="B287" s="416"/>
      <c r="C287" s="417"/>
      <c r="D287" s="516"/>
      <c r="E287" s="528"/>
      <c r="F287" s="529"/>
      <c r="G287" s="420"/>
      <c r="H287" s="421"/>
    </row>
    <row r="288" spans="1:8" s="423" customFormat="1" ht="12.75">
      <c r="A288" s="490"/>
      <c r="B288" s="416"/>
      <c r="C288" s="417"/>
      <c r="D288" s="516"/>
      <c r="E288" s="528"/>
      <c r="F288" s="529"/>
      <c r="G288" s="420"/>
      <c r="H288" s="421"/>
    </row>
    <row r="289" spans="1:8" s="423" customFormat="1" ht="12.75">
      <c r="A289" s="490"/>
      <c r="B289" s="416"/>
      <c r="C289" s="417"/>
      <c r="D289" s="516"/>
      <c r="E289" s="528"/>
      <c r="F289" s="572"/>
      <c r="G289" s="420"/>
      <c r="H289" s="421"/>
    </row>
    <row r="290" spans="1:8" s="423" customFormat="1" ht="12.75">
      <c r="A290" s="490"/>
      <c r="B290" s="416"/>
      <c r="C290" s="417"/>
      <c r="D290" s="516"/>
      <c r="E290" s="573"/>
      <c r="F290" s="529"/>
      <c r="G290" s="420"/>
      <c r="H290" s="421"/>
    </row>
    <row r="291" spans="1:8" s="423" customFormat="1" ht="12.75">
      <c r="A291" s="490"/>
      <c r="B291" s="416"/>
      <c r="C291" s="417"/>
      <c r="D291" s="516"/>
      <c r="E291" s="418"/>
      <c r="F291" s="419"/>
      <c r="G291" s="420"/>
      <c r="H291" s="421"/>
    </row>
    <row r="292" spans="1:8" s="93" customFormat="1" ht="12.75" customHeight="1" thickBot="1">
      <c r="A292" s="424"/>
      <c r="B292" s="425"/>
      <c r="C292" s="425"/>
      <c r="D292" s="574"/>
      <c r="E292" s="427"/>
      <c r="F292" s="428"/>
      <c r="G292" s="429"/>
      <c r="H292" s="430"/>
    </row>
    <row r="293" spans="1:8" s="93" customFormat="1" ht="12.75">
      <c r="A293" s="187"/>
      <c r="B293" s="188"/>
      <c r="C293" s="189"/>
      <c r="D293" s="190"/>
      <c r="E293" s="191"/>
      <c r="F293" s="211"/>
      <c r="G293" s="193"/>
      <c r="H293" s="432"/>
    </row>
    <row r="294" spans="1:8" s="93" customFormat="1" ht="12.75">
      <c r="A294" s="187"/>
      <c r="B294" s="188"/>
      <c r="C294" s="189"/>
      <c r="D294" s="190"/>
      <c r="E294" s="433"/>
      <c r="F294" s="211"/>
      <c r="G294" s="193"/>
      <c r="H294" s="432"/>
    </row>
    <row r="295" spans="1:8" s="93" customFormat="1" ht="12.75">
      <c r="A295" s="187"/>
      <c r="B295" s="434"/>
      <c r="C295" s="435"/>
      <c r="D295" s="438"/>
      <c r="E295" s="436"/>
      <c r="F295" s="211"/>
      <c r="G295" s="193"/>
      <c r="H295" s="432"/>
    </row>
    <row r="296" spans="1:8" s="423" customFormat="1" ht="12.75">
      <c r="A296" s="443"/>
      <c r="B296" s="437"/>
      <c r="C296" s="435"/>
      <c r="D296" s="445"/>
      <c r="E296" s="439"/>
      <c r="F296" s="440"/>
      <c r="G296" s="441"/>
      <c r="H296" s="442"/>
    </row>
    <row r="297" spans="1:8" s="423" customFormat="1" ht="12.75">
      <c r="A297" s="443"/>
      <c r="B297" s="437"/>
      <c r="C297" s="444"/>
      <c r="D297" s="449"/>
      <c r="E297" s="446"/>
      <c r="F297" s="447"/>
      <c r="G297" s="448"/>
      <c r="H297" s="442"/>
    </row>
    <row r="298" spans="1:8" s="423" customFormat="1" ht="12.75">
      <c r="A298" s="443"/>
      <c r="B298" s="437"/>
      <c r="C298" s="444"/>
      <c r="D298" s="449"/>
      <c r="E298" s="446"/>
      <c r="F298" s="447"/>
      <c r="G298" s="448"/>
      <c r="H298" s="442"/>
    </row>
    <row r="299" spans="1:8" s="423" customFormat="1" ht="12.75">
      <c r="A299" s="443"/>
      <c r="B299" s="437"/>
      <c r="C299" s="444"/>
      <c r="D299" s="449"/>
      <c r="E299" s="446"/>
      <c r="F299" s="447"/>
      <c r="G299" s="448"/>
      <c r="H299" s="442"/>
    </row>
    <row r="300" spans="1:8" s="423" customFormat="1" ht="12.75">
      <c r="A300" s="443"/>
      <c r="B300" s="437"/>
      <c r="C300" s="435"/>
      <c r="D300" s="445"/>
      <c r="E300" s="439"/>
      <c r="F300" s="440"/>
      <c r="G300" s="441"/>
      <c r="H300" s="442"/>
    </row>
    <row r="301" spans="1:8" s="93" customFormat="1" ht="12.75">
      <c r="A301" s="187"/>
      <c r="B301" s="188"/>
      <c r="C301" s="189"/>
      <c r="D301" s="228"/>
      <c r="E301" s="106"/>
      <c r="F301" s="450"/>
      <c r="G301" s="193"/>
      <c r="H301" s="432"/>
    </row>
    <row r="302" spans="1:8" s="457" customFormat="1" ht="12.75">
      <c r="A302" s="458"/>
      <c r="B302" s="451"/>
      <c r="C302" s="452"/>
      <c r="D302" s="461"/>
      <c r="E302" s="453"/>
      <c r="F302" s="454"/>
      <c r="G302" s="455"/>
      <c r="H302" s="456"/>
    </row>
    <row r="303" spans="1:8" s="457" customFormat="1" ht="12.75">
      <c r="A303" s="458"/>
      <c r="B303" s="459"/>
      <c r="C303" s="460"/>
      <c r="D303" s="464"/>
      <c r="E303" s="462"/>
      <c r="F303" s="454"/>
      <c r="G303" s="463"/>
      <c r="H303" s="456"/>
    </row>
    <row r="304" spans="1:8" s="466" customFormat="1" ht="12.75">
      <c r="A304" s="458"/>
      <c r="B304" s="459"/>
      <c r="C304" s="460"/>
      <c r="D304" s="464"/>
      <c r="E304" s="465"/>
      <c r="F304" s="454"/>
      <c r="G304" s="463"/>
      <c r="H304" s="456"/>
    </row>
    <row r="305" spans="1:8" s="466" customFormat="1" ht="12.75">
      <c r="A305" s="458"/>
      <c r="B305" s="459"/>
      <c r="C305" s="460"/>
      <c r="D305" s="464"/>
      <c r="E305" s="465"/>
      <c r="F305" s="454"/>
      <c r="G305" s="463"/>
      <c r="H305" s="456"/>
    </row>
    <row r="306" spans="1:8" s="457" customFormat="1" ht="12.75">
      <c r="A306" s="458"/>
      <c r="B306" s="459"/>
      <c r="C306" s="460"/>
      <c r="D306" s="464"/>
      <c r="E306" s="465"/>
      <c r="F306" s="454"/>
      <c r="G306" s="463"/>
      <c r="H306" s="456"/>
    </row>
    <row r="307" spans="1:8" s="457" customFormat="1" ht="12.75">
      <c r="A307" s="55"/>
      <c r="B307" s="459"/>
      <c r="C307" s="460"/>
      <c r="D307" s="464"/>
      <c r="E307" s="465"/>
      <c r="F307" s="454"/>
      <c r="G307" s="463"/>
      <c r="H307" s="456"/>
    </row>
    <row r="308" spans="1:8" s="457" customFormat="1" ht="12.75">
      <c r="A308" s="55"/>
      <c r="B308" s="459"/>
      <c r="C308" s="460"/>
      <c r="D308" s="464"/>
      <c r="E308" s="465"/>
      <c r="F308" s="454"/>
      <c r="G308" s="463"/>
      <c r="H308" s="456"/>
    </row>
    <row r="309" spans="1:8" s="457" customFormat="1" ht="12.75">
      <c r="A309" s="55"/>
      <c r="B309" s="459"/>
      <c r="C309" s="452"/>
      <c r="D309" s="461"/>
      <c r="E309" s="453"/>
      <c r="F309" s="467"/>
      <c r="G309" s="455"/>
      <c r="H309" s="456"/>
    </row>
    <row r="310" spans="1:8" s="457" customFormat="1" ht="12.75">
      <c r="A310" s="55"/>
      <c r="B310" s="459"/>
      <c r="C310" s="452"/>
      <c r="D310" s="461"/>
      <c r="E310" s="453"/>
      <c r="F310" s="467"/>
      <c r="G310" s="455"/>
      <c r="H310" s="456"/>
    </row>
    <row r="311" spans="1:8" s="466" customFormat="1" ht="12.75">
      <c r="A311" s="187"/>
      <c r="B311" s="459"/>
      <c r="C311" s="452"/>
      <c r="D311" s="461"/>
      <c r="E311" s="453"/>
      <c r="F311" s="467"/>
      <c r="G311" s="455"/>
      <c r="H311" s="456"/>
    </row>
    <row r="312" spans="1:8" s="466" customFormat="1" ht="12.75">
      <c r="A312" s="187"/>
      <c r="B312" s="459"/>
      <c r="C312" s="460"/>
      <c r="D312" s="469"/>
      <c r="E312" s="468"/>
      <c r="F312" s="454"/>
      <c r="G312" s="463"/>
      <c r="H312" s="456"/>
    </row>
    <row r="313" spans="1:8" s="466" customFormat="1" ht="12.75">
      <c r="A313" s="187"/>
      <c r="B313" s="459"/>
      <c r="C313" s="452"/>
      <c r="D313" s="461"/>
      <c r="E313" s="453"/>
      <c r="F313" s="467"/>
      <c r="G313" s="455"/>
      <c r="H313" s="456"/>
    </row>
    <row r="314" spans="1:8" s="466" customFormat="1" ht="12.75">
      <c r="A314" s="187"/>
      <c r="B314" s="459"/>
      <c r="C314" s="452"/>
      <c r="D314" s="461"/>
      <c r="E314" s="453"/>
      <c r="F314" s="467"/>
      <c r="G314" s="455"/>
      <c r="H314" s="456"/>
    </row>
    <row r="315" spans="1:8" s="466" customFormat="1" ht="12.75">
      <c r="A315" s="187"/>
      <c r="B315" s="459"/>
      <c r="C315" s="452"/>
      <c r="D315" s="461"/>
      <c r="E315" s="453"/>
      <c r="F315" s="467"/>
      <c r="G315" s="455"/>
      <c r="H315" s="456"/>
    </row>
    <row r="316" spans="1:8" s="93" customFormat="1" ht="12.75">
      <c r="A316" s="187"/>
      <c r="B316" s="188"/>
      <c r="C316" s="189"/>
      <c r="D316" s="190"/>
      <c r="E316" s="191"/>
      <c r="F316" s="470"/>
      <c r="G316" s="193"/>
      <c r="H316" s="432"/>
    </row>
    <row r="317" spans="1:8" s="93" customFormat="1" ht="12.75" customHeight="1">
      <c r="A317" s="187"/>
      <c r="B317" s="188"/>
      <c r="C317" s="189"/>
      <c r="D317" s="190"/>
      <c r="E317" s="194"/>
      <c r="F317" s="471"/>
      <c r="G317" s="193"/>
      <c r="H317" s="432"/>
    </row>
    <row r="318" spans="1:8" s="215" customFormat="1" ht="12.75" customHeight="1">
      <c r="A318" s="187"/>
      <c r="B318" s="188"/>
      <c r="C318" s="189"/>
      <c r="D318" s="190"/>
      <c r="E318" s="196"/>
      <c r="F318" s="471"/>
      <c r="G318" s="193"/>
      <c r="H318" s="432"/>
    </row>
    <row r="319" spans="1:8" s="93" customFormat="1" ht="15.75">
      <c r="A319" s="55"/>
      <c r="B319" s="181"/>
      <c r="C319" s="182"/>
      <c r="D319" s="182"/>
      <c r="E319" s="183"/>
      <c r="F319" s="472"/>
      <c r="G319" s="185"/>
      <c r="H319" s="432"/>
    </row>
    <row r="320" spans="1:8" s="93" customFormat="1" ht="12.75">
      <c r="A320" s="55"/>
      <c r="B320" s="198"/>
      <c r="C320" s="199"/>
      <c r="D320" s="200"/>
      <c r="E320" s="201"/>
      <c r="F320" s="473"/>
      <c r="G320" s="55"/>
      <c r="H320" s="432"/>
    </row>
    <row r="321" spans="1:8" s="93" customFormat="1" ht="12.75" customHeight="1">
      <c r="A321" s="187"/>
      <c r="B321" s="188"/>
      <c r="C321" s="189"/>
      <c r="D321" s="190"/>
      <c r="E321" s="191"/>
      <c r="F321" s="470"/>
      <c r="G321" s="193"/>
      <c r="H321" s="432"/>
    </row>
    <row r="322" spans="1:8" s="93" customFormat="1" ht="12.75">
      <c r="A322" s="187"/>
      <c r="B322" s="188"/>
      <c r="C322" s="189"/>
      <c r="D322" s="190"/>
      <c r="E322" s="196"/>
      <c r="F322" s="471"/>
      <c r="G322" s="193"/>
      <c r="H322" s="432"/>
    </row>
    <row r="323" spans="1:8" s="93" customFormat="1" ht="12.75">
      <c r="A323" s="187"/>
      <c r="B323" s="188"/>
      <c r="C323" s="189"/>
      <c r="D323" s="190"/>
      <c r="E323" s="191"/>
      <c r="F323" s="472"/>
      <c r="G323" s="193"/>
      <c r="H323" s="432"/>
    </row>
    <row r="324" spans="1:8" s="93" customFormat="1" ht="12.75">
      <c r="A324" s="55"/>
      <c r="B324" s="198"/>
      <c r="C324" s="199"/>
      <c r="D324" s="200"/>
      <c r="E324" s="201"/>
      <c r="F324" s="471"/>
      <c r="G324" s="55"/>
      <c r="H324" s="432"/>
    </row>
    <row r="325" spans="1:8" s="93" customFormat="1" ht="12.75">
      <c r="A325" s="187"/>
      <c r="B325" s="188"/>
      <c r="C325" s="189"/>
      <c r="D325" s="190"/>
      <c r="E325" s="191"/>
      <c r="F325" s="470"/>
      <c r="G325" s="193"/>
      <c r="H325" s="432"/>
    </row>
    <row r="326" spans="1:8" s="93" customFormat="1" ht="12.75">
      <c r="A326" s="187"/>
      <c r="B326" s="188"/>
      <c r="C326" s="189"/>
      <c r="D326" s="190"/>
      <c r="E326" s="196"/>
      <c r="F326" s="471"/>
      <c r="G326" s="193"/>
      <c r="H326" s="432"/>
    </row>
    <row r="327" spans="1:8" s="93" customFormat="1" ht="12.75">
      <c r="A327" s="187"/>
      <c r="B327" s="188"/>
      <c r="C327" s="189"/>
      <c r="D327" s="190"/>
      <c r="E327" s="191"/>
      <c r="F327" s="472"/>
      <c r="G327" s="193"/>
      <c r="H327" s="432"/>
    </row>
    <row r="328" spans="1:8" s="93" customFormat="1" ht="12.75">
      <c r="A328" s="55"/>
      <c r="B328" s="198"/>
      <c r="C328" s="199"/>
      <c r="D328" s="200"/>
      <c r="E328" s="201"/>
      <c r="F328" s="471"/>
      <c r="G328" s="55"/>
      <c r="H328" s="432"/>
    </row>
    <row r="329" spans="1:8" s="93" customFormat="1" ht="12.75" customHeight="1">
      <c r="A329" s="187"/>
      <c r="B329" s="188"/>
      <c r="C329" s="189"/>
      <c r="D329" s="190"/>
      <c r="E329" s="191"/>
      <c r="F329" s="470"/>
      <c r="G329" s="193"/>
      <c r="H329" s="432"/>
    </row>
    <row r="330" spans="1:8" s="93" customFormat="1" ht="12.75">
      <c r="A330" s="187"/>
      <c r="B330" s="188"/>
      <c r="C330" s="189"/>
      <c r="D330" s="190"/>
      <c r="E330" s="196"/>
      <c r="F330" s="471"/>
      <c r="G330" s="193"/>
      <c r="H330" s="432"/>
    </row>
    <row r="331" spans="1:8" s="93" customFormat="1" ht="12.75">
      <c r="A331" s="187"/>
      <c r="B331" s="188"/>
      <c r="C331" s="189"/>
      <c r="D331" s="190"/>
      <c r="E331" s="191"/>
      <c r="F331" s="472"/>
      <c r="G331" s="193"/>
      <c r="H331" s="432"/>
    </row>
    <row r="332" spans="1:8" s="93" customFormat="1" ht="12.75">
      <c r="A332" s="187"/>
      <c r="B332" s="188"/>
      <c r="C332" s="189"/>
      <c r="D332" s="190"/>
      <c r="E332" s="191"/>
      <c r="F332" s="471"/>
      <c r="G332" s="193"/>
      <c r="H332" s="432"/>
    </row>
    <row r="333" spans="1:8" s="93" customFormat="1" ht="12.75">
      <c r="A333" s="55"/>
      <c r="B333" s="198"/>
      <c r="C333" s="199"/>
      <c r="D333" s="200"/>
      <c r="E333" s="201"/>
      <c r="F333" s="471"/>
      <c r="G333" s="55"/>
      <c r="H333" s="432"/>
    </row>
    <row r="334" spans="1:8" s="93" customFormat="1" ht="12.75">
      <c r="A334" s="187"/>
      <c r="B334" s="188"/>
      <c r="C334" s="189"/>
      <c r="D334" s="190"/>
      <c r="E334" s="191"/>
      <c r="F334" s="470"/>
      <c r="G334" s="193"/>
      <c r="H334" s="432"/>
    </row>
    <row r="335" spans="1:8" s="93" customFormat="1" ht="12.75">
      <c r="A335" s="187"/>
      <c r="B335" s="188"/>
      <c r="C335" s="189"/>
      <c r="D335" s="190"/>
      <c r="E335" s="194"/>
      <c r="F335" s="471"/>
      <c r="G335" s="193"/>
      <c r="H335" s="432"/>
    </row>
    <row r="336" spans="1:8" s="93" customFormat="1" ht="12.75">
      <c r="A336" s="187"/>
      <c r="B336" s="188"/>
      <c r="C336" s="189"/>
      <c r="D336" s="190"/>
      <c r="E336" s="196"/>
      <c r="F336" s="471"/>
      <c r="G336" s="193"/>
      <c r="H336" s="432"/>
    </row>
    <row r="337" spans="1:11" s="93" customFormat="1" ht="12.75">
      <c r="A337" s="187"/>
      <c r="B337" s="188"/>
      <c r="C337" s="189"/>
      <c r="D337" s="190"/>
      <c r="E337" s="196"/>
      <c r="F337" s="472"/>
      <c r="G337" s="193"/>
      <c r="H337" s="432"/>
    </row>
    <row r="338" spans="1:11" s="93" customFormat="1" ht="12.75">
      <c r="A338" s="187"/>
      <c r="B338" s="188"/>
      <c r="C338" s="189"/>
      <c r="D338" s="190"/>
      <c r="E338" s="196"/>
      <c r="F338" s="472"/>
      <c r="G338" s="193"/>
      <c r="H338" s="432"/>
    </row>
    <row r="339" spans="1:11" s="93" customFormat="1" ht="12.75">
      <c r="A339" s="187"/>
      <c r="B339" s="188"/>
      <c r="C339" s="189"/>
      <c r="D339" s="190"/>
      <c r="E339" s="196"/>
      <c r="F339" s="472"/>
      <c r="G339" s="193"/>
      <c r="H339" s="432"/>
    </row>
    <row r="340" spans="1:11" s="93" customFormat="1" ht="12.75">
      <c r="A340" s="187"/>
      <c r="B340" s="188"/>
      <c r="C340" s="189"/>
      <c r="D340" s="190"/>
      <c r="E340" s="196"/>
      <c r="F340" s="474"/>
      <c r="G340" s="193"/>
      <c r="H340" s="432"/>
    </row>
    <row r="341" spans="1:11" s="93" customFormat="1" ht="12.75">
      <c r="A341" s="55"/>
      <c r="B341" s="198"/>
      <c r="C341" s="199"/>
      <c r="D341" s="200"/>
      <c r="E341" s="201"/>
      <c r="F341" s="472"/>
      <c r="G341" s="55"/>
      <c r="H341" s="432"/>
    </row>
    <row r="342" spans="1:11" s="93" customFormat="1" ht="12.75">
      <c r="A342" s="187"/>
      <c r="B342" s="188"/>
      <c r="C342" s="189"/>
      <c r="D342" s="190"/>
      <c r="E342" s="191"/>
      <c r="F342" s="470"/>
      <c r="G342" s="193"/>
      <c r="H342" s="432"/>
    </row>
    <row r="343" spans="1:11" s="93" customFormat="1" ht="12.75">
      <c r="A343" s="187"/>
      <c r="B343" s="188"/>
      <c r="C343" s="189"/>
      <c r="D343" s="190"/>
      <c r="E343" s="196"/>
      <c r="F343" s="471"/>
      <c r="G343" s="193"/>
      <c r="H343" s="432"/>
    </row>
    <row r="344" spans="1:11" s="93" customFormat="1" ht="12.75">
      <c r="A344" s="187"/>
      <c r="B344" s="188"/>
      <c r="C344" s="189"/>
      <c r="D344" s="190"/>
      <c r="E344" s="196"/>
      <c r="F344" s="472"/>
      <c r="G344" s="193"/>
      <c r="H344" s="432"/>
    </row>
    <row r="345" spans="1:11" s="214" customFormat="1" ht="12.75">
      <c r="A345" s="187"/>
      <c r="B345" s="188"/>
      <c r="C345" s="189"/>
      <c r="D345" s="190"/>
      <c r="E345" s="196"/>
      <c r="F345" s="472"/>
      <c r="G345" s="193"/>
      <c r="H345" s="432"/>
      <c r="I345" s="93"/>
      <c r="J345" s="93"/>
      <c r="K345" s="93"/>
    </row>
    <row r="346" spans="1:11" s="215" customFormat="1" ht="12.75">
      <c r="A346" s="203"/>
      <c r="B346" s="204"/>
      <c r="C346" s="201"/>
      <c r="D346" s="205"/>
      <c r="E346" s="201"/>
      <c r="F346" s="472"/>
      <c r="G346" s="206"/>
      <c r="H346" s="432"/>
    </row>
    <row r="347" spans="1:11" s="93" customFormat="1" ht="12.75">
      <c r="A347" s="55"/>
      <c r="B347" s="191"/>
      <c r="C347" s="207"/>
      <c r="D347" s="207"/>
      <c r="E347" s="196"/>
      <c r="F347" s="475"/>
      <c r="G347" s="193"/>
      <c r="H347" s="432"/>
    </row>
    <row r="348" spans="1:11" ht="12.75">
      <c r="A348" s="55"/>
      <c r="B348" s="198"/>
      <c r="C348" s="199"/>
      <c r="D348" s="200"/>
      <c r="E348" s="201"/>
      <c r="F348" s="473"/>
      <c r="G348" s="55"/>
      <c r="H348" s="432"/>
    </row>
    <row r="349" spans="1:11" s="93" customFormat="1" ht="12.75" customHeight="1">
      <c r="A349" s="55"/>
      <c r="B349" s="210"/>
      <c r="C349" s="189"/>
      <c r="D349" s="190"/>
      <c r="E349" s="211"/>
      <c r="F349" s="470"/>
      <c r="G349" s="193"/>
      <c r="H349" s="476"/>
    </row>
    <row r="350" spans="1:11" ht="12.75">
      <c r="A350" s="187"/>
      <c r="B350" s="188"/>
      <c r="C350" s="189"/>
      <c r="D350" s="190"/>
      <c r="E350" s="196"/>
      <c r="F350" s="471"/>
      <c r="G350" s="193"/>
      <c r="H350" s="432"/>
    </row>
    <row r="351" spans="1:11" s="93" customFormat="1" ht="15.75">
      <c r="A351" s="55"/>
      <c r="B351" s="210"/>
      <c r="C351" s="189"/>
      <c r="D351" s="190"/>
      <c r="E351" s="211"/>
      <c r="F351" s="472"/>
      <c r="G351" s="193"/>
      <c r="H351" s="476"/>
    </row>
    <row r="352" spans="1:11" s="93" customFormat="1" ht="12.75">
      <c r="A352" s="55"/>
      <c r="B352" s="198"/>
      <c r="C352" s="199"/>
      <c r="D352" s="200"/>
      <c r="E352" s="201"/>
      <c r="F352" s="471"/>
      <c r="G352" s="55"/>
      <c r="H352" s="432"/>
    </row>
    <row r="353" spans="1:8" s="93" customFormat="1" ht="15.75">
      <c r="A353" s="187"/>
      <c r="B353" s="210"/>
      <c r="C353" s="189"/>
      <c r="D353" s="190"/>
      <c r="E353" s="211"/>
      <c r="F353" s="470"/>
      <c r="G353" s="193"/>
      <c r="H353" s="432"/>
    </row>
    <row r="354" spans="1:8" s="93" customFormat="1" ht="12.75" customHeight="1">
      <c r="A354" s="187"/>
      <c r="B354" s="210"/>
      <c r="C354" s="189"/>
      <c r="D354" s="190"/>
      <c r="E354" s="213"/>
      <c r="F354" s="471"/>
      <c r="G354" s="193"/>
      <c r="H354" s="432"/>
    </row>
    <row r="355" spans="1:8" s="93" customFormat="1" ht="12.75" customHeight="1">
      <c r="A355" s="187"/>
      <c r="B355" s="188"/>
      <c r="C355" s="189"/>
      <c r="D355" s="190"/>
      <c r="E355" s="196"/>
      <c r="F355" s="471"/>
      <c r="G355" s="193"/>
      <c r="H355" s="432"/>
    </row>
    <row r="356" spans="1:8" s="93" customFormat="1" ht="12.75">
      <c r="A356" s="187"/>
      <c r="B356" s="188"/>
      <c r="C356" s="189"/>
      <c r="D356" s="190"/>
      <c r="E356" s="196"/>
      <c r="F356" s="472"/>
      <c r="G356" s="193"/>
      <c r="H356" s="432"/>
    </row>
    <row r="357" spans="1:8" s="93" customFormat="1" ht="12.75">
      <c r="A357" s="55"/>
      <c r="B357" s="198"/>
      <c r="C357" s="199"/>
      <c r="D357" s="200"/>
      <c r="E357" s="201"/>
      <c r="F357" s="472"/>
      <c r="G357" s="55"/>
      <c r="H357" s="432"/>
    </row>
    <row r="358" spans="1:8" s="93" customFormat="1" ht="12.75">
      <c r="A358" s="187"/>
      <c r="B358" s="188"/>
      <c r="C358" s="189"/>
      <c r="D358" s="190"/>
      <c r="E358" s="191"/>
      <c r="F358" s="470"/>
      <c r="G358" s="193"/>
      <c r="H358" s="432"/>
    </row>
    <row r="359" spans="1:8" s="93" customFormat="1" ht="12.75">
      <c r="A359" s="187"/>
      <c r="B359" s="188"/>
      <c r="C359" s="189"/>
      <c r="D359" s="190"/>
      <c r="E359" s="196"/>
      <c r="F359" s="471"/>
      <c r="G359" s="193"/>
      <c r="H359" s="432"/>
    </row>
    <row r="360" spans="1:8" s="93" customFormat="1" ht="12.75">
      <c r="A360" s="187"/>
      <c r="B360" s="188"/>
      <c r="C360" s="189"/>
      <c r="D360" s="190"/>
      <c r="E360" s="196"/>
      <c r="F360" s="472"/>
      <c r="G360" s="193"/>
      <c r="H360" s="432"/>
    </row>
    <row r="361" spans="1:8" s="93" customFormat="1" ht="12.75">
      <c r="A361" s="187"/>
      <c r="B361" s="188"/>
      <c r="C361" s="189"/>
      <c r="D361" s="190"/>
      <c r="E361" s="196"/>
      <c r="F361" s="472"/>
      <c r="G361" s="193"/>
      <c r="H361" s="432"/>
    </row>
    <row r="362" spans="1:8" s="93" customFormat="1" ht="12.75">
      <c r="A362" s="187"/>
      <c r="B362" s="188"/>
      <c r="C362" s="189"/>
      <c r="D362" s="190"/>
      <c r="E362" s="196"/>
      <c r="F362" s="472"/>
      <c r="G362" s="193"/>
      <c r="H362" s="432"/>
    </row>
    <row r="363" spans="1:8" s="93" customFormat="1" ht="12.75">
      <c r="A363" s="55"/>
      <c r="B363" s="198"/>
      <c r="C363" s="199"/>
      <c r="D363" s="200"/>
      <c r="E363" s="201"/>
      <c r="F363" s="472"/>
      <c r="G363" s="55"/>
      <c r="H363" s="432"/>
    </row>
    <row r="364" spans="1:8" s="93" customFormat="1" ht="12.75" customHeight="1">
      <c r="A364" s="187"/>
      <c r="B364" s="188"/>
      <c r="C364" s="189"/>
      <c r="D364" s="190"/>
      <c r="E364" s="191"/>
      <c r="F364" s="470"/>
      <c r="G364" s="193"/>
      <c r="H364" s="432"/>
    </row>
    <row r="365" spans="1:8" s="93" customFormat="1" ht="12.75">
      <c r="A365" s="187"/>
      <c r="B365" s="188"/>
      <c r="C365" s="189"/>
      <c r="D365" s="190"/>
      <c r="E365" s="196"/>
      <c r="F365" s="471"/>
      <c r="G365" s="193"/>
      <c r="H365" s="432"/>
    </row>
    <row r="366" spans="1:8" s="93" customFormat="1" ht="12.75">
      <c r="A366" s="187"/>
      <c r="B366" s="188"/>
      <c r="C366" s="189"/>
      <c r="D366" s="190"/>
      <c r="E366" s="191"/>
      <c r="F366" s="472"/>
      <c r="G366" s="193"/>
      <c r="H366" s="432"/>
    </row>
    <row r="367" spans="1:8" s="93" customFormat="1" ht="12.75">
      <c r="A367" s="55"/>
      <c r="B367" s="198"/>
      <c r="C367" s="199"/>
      <c r="D367" s="200"/>
      <c r="E367" s="201"/>
      <c r="F367" s="471"/>
      <c r="G367" s="55"/>
      <c r="H367" s="432"/>
    </row>
    <row r="368" spans="1:8" s="93" customFormat="1" ht="12.75">
      <c r="A368" s="187"/>
      <c r="B368" s="188"/>
      <c r="C368" s="189"/>
      <c r="D368" s="190"/>
      <c r="E368" s="191"/>
      <c r="F368" s="470"/>
      <c r="G368" s="193"/>
      <c r="H368" s="432"/>
    </row>
    <row r="369" spans="1:8" s="93" customFormat="1" ht="12.75">
      <c r="A369" s="187"/>
      <c r="B369" s="188"/>
      <c r="C369" s="189"/>
      <c r="D369" s="190"/>
      <c r="E369" s="196"/>
      <c r="F369" s="471"/>
      <c r="G369" s="193"/>
      <c r="H369" s="432"/>
    </row>
    <row r="370" spans="1:8" s="93" customFormat="1" ht="12.75">
      <c r="A370" s="187"/>
      <c r="B370" s="188"/>
      <c r="C370" s="189"/>
      <c r="D370" s="190"/>
      <c r="E370" s="196"/>
      <c r="F370" s="472"/>
      <c r="G370" s="193"/>
      <c r="H370" s="432"/>
    </row>
    <row r="371" spans="1:8" s="93" customFormat="1" ht="12.75">
      <c r="A371" s="55"/>
      <c r="B371" s="198"/>
      <c r="C371" s="199"/>
      <c r="D371" s="200"/>
      <c r="E371" s="201"/>
      <c r="F371" s="472"/>
      <c r="G371" s="55"/>
      <c r="H371" s="432"/>
    </row>
    <row r="372" spans="1:8" s="93" customFormat="1" ht="12.75">
      <c r="A372" s="187"/>
      <c r="B372" s="188"/>
      <c r="C372" s="189"/>
      <c r="D372" s="190"/>
      <c r="E372" s="191"/>
      <c r="F372" s="470"/>
      <c r="G372" s="193"/>
      <c r="H372" s="432"/>
    </row>
    <row r="373" spans="1:8" s="93" customFormat="1" ht="12.75">
      <c r="A373" s="187"/>
      <c r="B373" s="188"/>
      <c r="C373" s="189"/>
      <c r="D373" s="190"/>
      <c r="E373" s="194"/>
      <c r="F373" s="471"/>
      <c r="G373" s="193"/>
      <c r="H373" s="432"/>
    </row>
    <row r="374" spans="1:8" s="93" customFormat="1" ht="12.75">
      <c r="A374" s="187"/>
      <c r="B374" s="188"/>
      <c r="C374" s="189"/>
      <c r="D374" s="190"/>
      <c r="E374" s="196"/>
      <c r="F374" s="471"/>
      <c r="G374" s="193"/>
      <c r="H374" s="432"/>
    </row>
    <row r="375" spans="1:8" s="93" customFormat="1" ht="12.75">
      <c r="A375" s="187"/>
      <c r="B375" s="188"/>
      <c r="C375" s="189"/>
      <c r="D375" s="190"/>
      <c r="E375" s="196"/>
      <c r="F375" s="472"/>
      <c r="G375" s="193"/>
      <c r="H375" s="432"/>
    </row>
    <row r="376" spans="1:8" s="93" customFormat="1" ht="12.75">
      <c r="A376" s="187"/>
      <c r="B376" s="188"/>
      <c r="C376" s="189"/>
      <c r="D376" s="190"/>
      <c r="E376" s="196"/>
      <c r="F376" s="472"/>
      <c r="G376" s="193"/>
      <c r="H376" s="432"/>
    </row>
    <row r="377" spans="1:8" s="93" customFormat="1" ht="12.75">
      <c r="A377" s="187"/>
      <c r="B377" s="188"/>
      <c r="C377" s="189"/>
      <c r="D377" s="190"/>
      <c r="E377" s="191"/>
      <c r="F377" s="472"/>
      <c r="G377" s="193"/>
      <c r="H377" s="432"/>
    </row>
    <row r="378" spans="1:8" s="93" customFormat="1" ht="12.75">
      <c r="A378" s="187"/>
      <c r="B378" s="188"/>
      <c r="C378" s="189"/>
      <c r="D378" s="190"/>
      <c r="E378" s="191"/>
      <c r="F378" s="474"/>
      <c r="G378" s="193"/>
      <c r="H378" s="432"/>
    </row>
    <row r="379" spans="1:8" s="93" customFormat="1" ht="12.75">
      <c r="A379" s="55"/>
      <c r="B379" s="198"/>
      <c r="C379" s="199"/>
      <c r="D379" s="200"/>
      <c r="E379" s="201"/>
      <c r="F379" s="471"/>
      <c r="G379" s="55"/>
      <c r="H379" s="432"/>
    </row>
    <row r="380" spans="1:8" s="93" customFormat="1" ht="12.75" customHeight="1">
      <c r="A380" s="187"/>
      <c r="B380" s="188"/>
      <c r="C380" s="189"/>
      <c r="D380" s="190"/>
      <c r="E380" s="191"/>
      <c r="F380" s="470"/>
      <c r="G380" s="193"/>
      <c r="H380" s="432"/>
    </row>
    <row r="381" spans="1:8" s="93" customFormat="1" ht="12.75">
      <c r="A381" s="187"/>
      <c r="B381" s="188"/>
      <c r="C381" s="189"/>
      <c r="D381" s="190"/>
      <c r="E381" s="216"/>
      <c r="F381" s="471"/>
      <c r="G381" s="193"/>
      <c r="H381" s="432"/>
    </row>
    <row r="382" spans="1:8" s="93" customFormat="1" ht="13.5" customHeight="1">
      <c r="A382" s="187"/>
      <c r="B382" s="188"/>
      <c r="C382" s="189"/>
      <c r="D382" s="190"/>
      <c r="E382" s="191"/>
      <c r="F382" s="472"/>
      <c r="G382" s="193"/>
      <c r="H382" s="432"/>
    </row>
    <row r="383" spans="1:8" s="93" customFormat="1" ht="13.5" customHeight="1">
      <c r="A383" s="187"/>
      <c r="B383" s="188"/>
      <c r="C383" s="189"/>
      <c r="D383" s="190"/>
      <c r="E383" s="191"/>
      <c r="F383" s="471"/>
      <c r="G383" s="193"/>
      <c r="H383" s="432"/>
    </row>
    <row r="384" spans="1:8" s="93" customFormat="1" ht="13.5" customHeight="1">
      <c r="A384" s="187"/>
      <c r="B384" s="188"/>
      <c r="C384" s="189"/>
      <c r="D384" s="190"/>
      <c r="E384" s="196"/>
      <c r="F384" s="471"/>
      <c r="G384" s="193"/>
      <c r="H384" s="432"/>
    </row>
    <row r="385" spans="1:8" s="93" customFormat="1" ht="12.75">
      <c r="A385" s="187"/>
      <c r="B385" s="188"/>
      <c r="C385" s="189"/>
      <c r="D385" s="190"/>
      <c r="E385" s="191"/>
      <c r="F385" s="472"/>
      <c r="G385" s="193"/>
      <c r="H385" s="432"/>
    </row>
    <row r="386" spans="1:8" s="93" customFormat="1" ht="12.75">
      <c r="A386" s="55"/>
      <c r="B386" s="198"/>
      <c r="C386" s="199"/>
      <c r="D386" s="200"/>
      <c r="E386" s="201"/>
      <c r="F386" s="471"/>
      <c r="G386" s="55"/>
      <c r="H386" s="432"/>
    </row>
    <row r="387" spans="1:8" s="93" customFormat="1" ht="12.75">
      <c r="A387" s="55"/>
      <c r="B387" s="198"/>
      <c r="C387" s="199"/>
      <c r="D387" s="200"/>
      <c r="E387" s="201"/>
      <c r="F387" s="470"/>
      <c r="G387" s="55"/>
      <c r="H387" s="432"/>
    </row>
    <row r="388" spans="1:8" s="93" customFormat="1" ht="12.75">
      <c r="A388" s="55"/>
      <c r="B388" s="198"/>
      <c r="C388" s="199"/>
      <c r="D388" s="200"/>
      <c r="E388" s="201"/>
      <c r="F388" s="470"/>
      <c r="G388" s="55"/>
      <c r="H388" s="432"/>
    </row>
    <row r="389" spans="1:8" s="93" customFormat="1" ht="12.75">
      <c r="A389" s="187"/>
      <c r="B389" s="188"/>
      <c r="C389" s="189"/>
      <c r="D389" s="190"/>
      <c r="E389" s="191"/>
      <c r="F389" s="470"/>
      <c r="G389" s="193"/>
      <c r="H389" s="432"/>
    </row>
    <row r="390" spans="1:8" s="93" customFormat="1" ht="12.75">
      <c r="A390" s="187"/>
      <c r="B390" s="188"/>
      <c r="C390" s="189"/>
      <c r="D390" s="190"/>
      <c r="E390" s="191"/>
      <c r="F390" s="471"/>
      <c r="G390" s="193"/>
      <c r="H390" s="432"/>
    </row>
    <row r="391" spans="1:8" s="93" customFormat="1" ht="12.75">
      <c r="A391" s="187"/>
      <c r="B391" s="188"/>
      <c r="C391" s="189"/>
      <c r="D391" s="190"/>
      <c r="E391" s="191"/>
      <c r="F391" s="472"/>
      <c r="G391" s="193"/>
      <c r="H391" s="432"/>
    </row>
    <row r="392" spans="1:8" s="93" customFormat="1" ht="12.75">
      <c r="A392" s="55"/>
      <c r="B392" s="198"/>
      <c r="C392" s="199"/>
      <c r="D392" s="200"/>
      <c r="E392" s="201"/>
      <c r="F392" s="471"/>
      <c r="G392" s="55"/>
      <c r="H392" s="432"/>
    </row>
    <row r="393" spans="1:8" s="93" customFormat="1" ht="12.75">
      <c r="A393" s="187"/>
      <c r="B393" s="188"/>
      <c r="C393" s="189"/>
      <c r="D393" s="190"/>
      <c r="E393" s="191"/>
      <c r="F393" s="470"/>
      <c r="G393" s="193"/>
      <c r="H393" s="432"/>
    </row>
    <row r="394" spans="1:8" s="93" customFormat="1" ht="12.75">
      <c r="A394" s="187"/>
      <c r="B394" s="188"/>
      <c r="C394" s="189"/>
      <c r="D394" s="190"/>
      <c r="E394" s="191"/>
      <c r="F394" s="471"/>
      <c r="G394" s="193"/>
      <c r="H394" s="432"/>
    </row>
    <row r="395" spans="1:8" s="93" customFormat="1" ht="12.75">
      <c r="A395" s="187"/>
      <c r="B395" s="188"/>
      <c r="C395" s="189"/>
      <c r="D395" s="190"/>
      <c r="E395" s="191"/>
      <c r="F395" s="472"/>
      <c r="G395" s="193"/>
      <c r="H395" s="432"/>
    </row>
    <row r="396" spans="1:8" s="93" customFormat="1" ht="12.75">
      <c r="A396" s="55"/>
      <c r="B396" s="198"/>
      <c r="C396" s="199"/>
      <c r="D396" s="200"/>
      <c r="E396" s="201"/>
      <c r="F396" s="471"/>
      <c r="G396" s="55"/>
      <c r="H396" s="432"/>
    </row>
    <row r="397" spans="1:8" s="93" customFormat="1" ht="12.75">
      <c r="A397" s="187"/>
      <c r="B397" s="188"/>
      <c r="C397" s="189"/>
      <c r="D397" s="190"/>
      <c r="E397" s="191"/>
      <c r="F397" s="470"/>
      <c r="G397" s="193"/>
      <c r="H397" s="432"/>
    </row>
    <row r="398" spans="1:8" s="93" customFormat="1" ht="12.75">
      <c r="A398" s="187"/>
      <c r="B398" s="188"/>
      <c r="C398" s="189"/>
      <c r="D398" s="190"/>
      <c r="E398" s="191"/>
      <c r="F398" s="471"/>
      <c r="G398" s="193"/>
      <c r="H398" s="432"/>
    </row>
    <row r="399" spans="1:8" s="93" customFormat="1" ht="12.75" customHeight="1">
      <c r="A399" s="187"/>
      <c r="B399" s="188"/>
      <c r="C399" s="189"/>
      <c r="D399" s="190"/>
      <c r="E399" s="191"/>
      <c r="F399" s="472"/>
      <c r="G399" s="193"/>
      <c r="H399" s="432"/>
    </row>
    <row r="400" spans="1:8" s="93" customFormat="1" ht="12.75">
      <c r="A400" s="55"/>
      <c r="B400" s="198"/>
      <c r="C400" s="199"/>
      <c r="D400" s="200"/>
      <c r="E400" s="201"/>
      <c r="F400" s="471"/>
      <c r="G400" s="55"/>
      <c r="H400" s="432"/>
    </row>
    <row r="401" spans="1:8" s="93" customFormat="1" ht="12.75">
      <c r="A401" s="187"/>
      <c r="B401" s="188"/>
      <c r="C401" s="189"/>
      <c r="D401" s="190"/>
      <c r="E401" s="191"/>
      <c r="F401" s="470"/>
      <c r="G401" s="193"/>
      <c r="H401" s="432"/>
    </row>
    <row r="402" spans="1:8" s="93" customFormat="1" ht="12.75">
      <c r="A402" s="187"/>
      <c r="B402" s="188"/>
      <c r="C402" s="189"/>
      <c r="D402" s="190"/>
      <c r="E402" s="191"/>
      <c r="F402" s="471"/>
      <c r="G402" s="193"/>
      <c r="H402" s="432"/>
    </row>
    <row r="403" spans="1:8" s="93" customFormat="1" ht="12.75">
      <c r="A403" s="187"/>
      <c r="B403" s="188"/>
      <c r="C403" s="189"/>
      <c r="D403" s="190"/>
      <c r="E403" s="191"/>
      <c r="F403" s="472"/>
      <c r="G403" s="193"/>
      <c r="H403" s="432"/>
    </row>
    <row r="404" spans="1:8" s="93" customFormat="1" ht="12.75">
      <c r="A404" s="55"/>
      <c r="B404" s="198"/>
      <c r="C404" s="199"/>
      <c r="D404" s="200"/>
      <c r="E404" s="201"/>
      <c r="F404" s="471"/>
      <c r="G404" s="55"/>
      <c r="H404" s="432"/>
    </row>
    <row r="405" spans="1:8" s="93" customFormat="1" ht="12.75">
      <c r="A405" s="187"/>
      <c r="B405" s="188"/>
      <c r="C405" s="189"/>
      <c r="D405" s="190"/>
      <c r="E405" s="191"/>
      <c r="F405" s="470"/>
      <c r="G405" s="193"/>
      <c r="H405" s="432"/>
    </row>
    <row r="406" spans="1:8" s="93" customFormat="1" ht="12.75" customHeight="1">
      <c r="A406" s="187"/>
      <c r="B406" s="188"/>
      <c r="C406" s="189"/>
      <c r="D406" s="190"/>
      <c r="E406" s="194"/>
      <c r="F406" s="471"/>
      <c r="G406" s="193"/>
      <c r="H406" s="432"/>
    </row>
    <row r="407" spans="1:8" s="93" customFormat="1" ht="12.75" customHeight="1">
      <c r="A407" s="187"/>
      <c r="B407" s="188"/>
      <c r="C407" s="189"/>
      <c r="D407" s="190"/>
      <c r="E407" s="196"/>
      <c r="F407" s="471"/>
      <c r="G407" s="193"/>
      <c r="H407" s="432"/>
    </row>
    <row r="408" spans="1:8" s="93" customFormat="1" ht="12.75">
      <c r="A408" s="187"/>
      <c r="B408" s="188"/>
      <c r="C408" s="189"/>
      <c r="D408" s="190"/>
      <c r="E408" s="196"/>
      <c r="F408" s="472"/>
      <c r="G408" s="193"/>
      <c r="H408" s="432"/>
    </row>
    <row r="409" spans="1:8" s="93" customFormat="1" ht="12.75">
      <c r="A409" s="55"/>
      <c r="B409" s="198"/>
      <c r="C409" s="199"/>
      <c r="D409" s="200"/>
      <c r="E409" s="201"/>
      <c r="F409" s="472"/>
      <c r="G409" s="55"/>
      <c r="H409" s="432"/>
    </row>
    <row r="410" spans="1:8" s="93" customFormat="1" ht="13.5" customHeight="1">
      <c r="A410" s="187"/>
      <c r="B410" s="188"/>
      <c r="C410" s="189"/>
      <c r="D410" s="190"/>
      <c r="E410" s="191"/>
      <c r="F410" s="470"/>
      <c r="G410" s="193"/>
      <c r="H410" s="432"/>
    </row>
    <row r="411" spans="1:8" s="93" customFormat="1" ht="13.5" customHeight="1">
      <c r="A411" s="187"/>
      <c r="B411" s="188"/>
      <c r="C411" s="189"/>
      <c r="D411" s="190"/>
      <c r="E411" s="196"/>
      <c r="F411" s="471"/>
      <c r="G411" s="193"/>
      <c r="H411" s="432"/>
    </row>
    <row r="412" spans="1:8" s="93" customFormat="1" ht="12.75">
      <c r="A412" s="187"/>
      <c r="B412" s="188"/>
      <c r="C412" s="189"/>
      <c r="D412" s="190"/>
      <c r="E412" s="196"/>
      <c r="F412" s="472"/>
      <c r="G412" s="193"/>
      <c r="H412" s="432"/>
    </row>
    <row r="413" spans="1:8" s="93" customFormat="1" ht="12.75">
      <c r="A413" s="55"/>
      <c r="B413" s="198"/>
      <c r="C413" s="199"/>
      <c r="D413" s="200"/>
      <c r="E413" s="201"/>
      <c r="F413" s="472"/>
      <c r="G413" s="55"/>
      <c r="H413" s="432"/>
    </row>
    <row r="414" spans="1:8" s="215" customFormat="1" ht="12.75">
      <c r="A414" s="187"/>
      <c r="B414" s="188"/>
      <c r="C414" s="189"/>
      <c r="D414" s="190"/>
      <c r="E414" s="191"/>
      <c r="F414" s="470"/>
      <c r="G414" s="193"/>
      <c r="H414" s="432"/>
    </row>
    <row r="415" spans="1:8" s="215" customFormat="1" ht="12.75">
      <c r="A415" s="55"/>
      <c r="B415" s="191"/>
      <c r="C415" s="207"/>
      <c r="D415" s="217"/>
      <c r="E415" s="218"/>
      <c r="F415" s="471"/>
      <c r="G415" s="219"/>
      <c r="H415" s="432"/>
    </row>
    <row r="416" spans="1:8" s="215" customFormat="1" ht="12.75">
      <c r="A416" s="55"/>
      <c r="B416" s="191"/>
      <c r="C416" s="207"/>
      <c r="D416" s="217"/>
      <c r="E416" s="218"/>
      <c r="F416" s="472"/>
      <c r="G416" s="219"/>
      <c r="H416" s="432"/>
    </row>
    <row r="417" spans="1:11" s="215" customFormat="1" ht="12.75">
      <c r="A417" s="55"/>
      <c r="B417" s="191"/>
      <c r="C417" s="207"/>
      <c r="D417" s="217"/>
      <c r="E417" s="218"/>
      <c r="F417" s="472"/>
      <c r="G417" s="219"/>
      <c r="H417" s="432"/>
    </row>
    <row r="418" spans="1:11" s="223" customFormat="1" ht="25.5" customHeight="1">
      <c r="A418" s="55"/>
      <c r="B418" s="191"/>
      <c r="C418" s="207"/>
      <c r="D418" s="207"/>
      <c r="E418" s="196"/>
      <c r="F418" s="474"/>
      <c r="G418" s="193"/>
      <c r="H418" s="432"/>
      <c r="I418" s="93"/>
      <c r="J418" s="93"/>
      <c r="K418" s="93"/>
    </row>
    <row r="419" spans="1:11" s="215" customFormat="1" ht="12.75">
      <c r="A419" s="55"/>
      <c r="B419" s="220"/>
      <c r="C419" s="221"/>
      <c r="D419" s="200"/>
      <c r="E419" s="201"/>
      <c r="F419" s="473"/>
      <c r="G419" s="193"/>
      <c r="H419" s="432"/>
    </row>
    <row r="420" spans="1:11" s="93" customFormat="1" ht="15.75">
      <c r="A420" s="55"/>
      <c r="B420" s="181"/>
      <c r="C420" s="182"/>
      <c r="D420" s="182"/>
      <c r="E420" s="181"/>
      <c r="F420" s="475"/>
      <c r="G420" s="185"/>
      <c r="H420" s="432"/>
    </row>
    <row r="421" spans="1:11" s="93" customFormat="1" ht="15.75">
      <c r="A421" s="55"/>
      <c r="B421" s="198"/>
      <c r="C421" s="199"/>
      <c r="D421" s="200"/>
      <c r="E421" s="201"/>
      <c r="F421" s="477"/>
      <c r="G421" s="55"/>
      <c r="H421" s="432"/>
    </row>
    <row r="422" spans="1:11" s="93" customFormat="1" ht="12.75">
      <c r="A422" s="187"/>
      <c r="B422" s="188"/>
      <c r="C422" s="189"/>
      <c r="D422" s="190"/>
      <c r="E422" s="191"/>
      <c r="F422" s="470"/>
      <c r="G422" s="193"/>
      <c r="H422" s="432"/>
    </row>
    <row r="423" spans="1:11" s="93" customFormat="1" ht="12.75">
      <c r="A423" s="187"/>
      <c r="B423" s="188"/>
      <c r="C423" s="189"/>
      <c r="D423" s="190"/>
      <c r="E423" s="196"/>
      <c r="F423" s="471"/>
      <c r="G423" s="193"/>
      <c r="H423" s="432"/>
    </row>
    <row r="424" spans="1:11" s="93" customFormat="1" ht="12.75">
      <c r="A424" s="187"/>
      <c r="B424" s="188"/>
      <c r="C424" s="189"/>
      <c r="D424" s="190"/>
      <c r="E424" s="191"/>
      <c r="F424" s="472"/>
      <c r="G424" s="193"/>
      <c r="H424" s="432"/>
    </row>
    <row r="425" spans="1:11" s="93" customFormat="1" ht="12.75">
      <c r="A425" s="187"/>
      <c r="B425" s="188"/>
      <c r="C425" s="189"/>
      <c r="D425" s="190"/>
      <c r="E425" s="191"/>
      <c r="F425" s="471"/>
      <c r="G425" s="193"/>
      <c r="H425" s="432"/>
    </row>
    <row r="426" spans="1:11" s="93" customFormat="1" ht="12.75">
      <c r="A426" s="187"/>
      <c r="B426" s="188"/>
      <c r="C426" s="189"/>
      <c r="D426" s="190"/>
      <c r="E426" s="196"/>
      <c r="F426" s="471"/>
      <c r="G426" s="193"/>
      <c r="H426" s="432"/>
    </row>
    <row r="427" spans="1:11" s="93" customFormat="1" ht="12.75">
      <c r="A427" s="187"/>
      <c r="B427" s="188"/>
      <c r="C427" s="189"/>
      <c r="D427" s="190"/>
      <c r="E427" s="196"/>
      <c r="F427" s="472"/>
      <c r="G427" s="193"/>
      <c r="H427" s="432"/>
    </row>
    <row r="428" spans="1:11" s="215" customFormat="1" ht="12.75">
      <c r="A428" s="187"/>
      <c r="B428" s="188"/>
      <c r="C428" s="189"/>
      <c r="D428" s="190"/>
      <c r="E428" s="191"/>
      <c r="F428" s="472"/>
      <c r="G428" s="193"/>
      <c r="H428" s="432"/>
    </row>
    <row r="429" spans="1:11" s="215" customFormat="1" ht="12.75">
      <c r="A429" s="55"/>
      <c r="B429" s="191"/>
      <c r="C429" s="207"/>
      <c r="D429" s="207"/>
      <c r="E429" s="196"/>
      <c r="F429" s="471"/>
      <c r="G429" s="193"/>
      <c r="H429" s="432"/>
    </row>
    <row r="430" spans="1:11" s="223" customFormat="1" ht="12.75">
      <c r="A430" s="55"/>
      <c r="B430" s="191"/>
      <c r="C430" s="207"/>
      <c r="D430" s="207"/>
      <c r="E430" s="196"/>
      <c r="F430" s="473"/>
      <c r="G430" s="193"/>
      <c r="H430" s="432"/>
      <c r="I430" s="93"/>
      <c r="J430" s="93"/>
      <c r="K430" s="93"/>
    </row>
    <row r="431" spans="1:11" ht="13.5" customHeight="1">
      <c r="A431" s="55"/>
      <c r="B431" s="220"/>
      <c r="C431" s="221"/>
      <c r="D431" s="200"/>
      <c r="E431" s="201"/>
      <c r="F431" s="473"/>
      <c r="G431" s="55"/>
      <c r="H431" s="432"/>
    </row>
    <row r="432" spans="1:11" s="93" customFormat="1" ht="12.75">
      <c r="A432" s="55"/>
      <c r="B432" s="224"/>
      <c r="C432" s="224"/>
      <c r="D432" s="224"/>
      <c r="E432" s="224"/>
      <c r="F432" s="470"/>
      <c r="G432" s="226"/>
      <c r="H432" s="478"/>
    </row>
    <row r="433" spans="1:11" s="93" customFormat="1" ht="12.75">
      <c r="A433" s="55"/>
      <c r="B433" s="198"/>
      <c r="C433" s="199"/>
      <c r="D433" s="200"/>
      <c r="E433" s="201"/>
      <c r="F433" s="479"/>
      <c r="G433" s="55"/>
      <c r="H433" s="432"/>
    </row>
    <row r="434" spans="1:11" ht="12.75">
      <c r="A434" s="187"/>
      <c r="B434" s="188"/>
      <c r="C434" s="189"/>
      <c r="D434" s="228"/>
      <c r="E434" s="229"/>
      <c r="F434" s="470"/>
      <c r="G434" s="206"/>
      <c r="H434" s="432"/>
      <c r="I434" s="93"/>
      <c r="J434" s="93"/>
      <c r="K434" s="93"/>
    </row>
    <row r="435" spans="1:11" ht="12.75">
      <c r="A435" s="55"/>
      <c r="B435" s="188"/>
      <c r="C435" s="189"/>
      <c r="D435" s="228"/>
      <c r="E435" s="230"/>
      <c r="F435" s="450"/>
      <c r="G435" s="206"/>
      <c r="H435" s="432"/>
      <c r="I435" s="93"/>
      <c r="J435" s="93"/>
      <c r="K435" s="93"/>
    </row>
    <row r="436" spans="1:11" ht="12.75">
      <c r="A436" s="55"/>
      <c r="B436" s="188"/>
      <c r="C436" s="189"/>
      <c r="D436" s="228"/>
      <c r="E436" s="232"/>
      <c r="F436" s="472"/>
      <c r="G436" s="206"/>
      <c r="H436" s="432"/>
      <c r="I436" s="93"/>
      <c r="J436" s="93"/>
      <c r="K436" s="93"/>
    </row>
    <row r="437" spans="1:11" s="93" customFormat="1" ht="12.75">
      <c r="A437" s="55"/>
      <c r="B437" s="188"/>
      <c r="C437" s="189"/>
      <c r="D437" s="228"/>
      <c r="E437" s="230"/>
      <c r="F437" s="472"/>
      <c r="G437" s="206"/>
      <c r="H437" s="432"/>
    </row>
    <row r="438" spans="1:11" s="93" customFormat="1" ht="12.75">
      <c r="A438" s="187"/>
      <c r="B438" s="188"/>
      <c r="C438" s="189"/>
      <c r="D438" s="228"/>
      <c r="E438" s="233"/>
      <c r="F438" s="472"/>
      <c r="G438" s="219"/>
      <c r="H438" s="432"/>
    </row>
    <row r="439" spans="1:11" s="93" customFormat="1" ht="12.75">
      <c r="A439" s="187"/>
      <c r="B439" s="188"/>
      <c r="C439" s="189"/>
      <c r="D439" s="228"/>
      <c r="E439" s="233"/>
      <c r="F439" s="472"/>
      <c r="G439" s="219"/>
      <c r="H439" s="432"/>
    </row>
    <row r="440" spans="1:11" s="93" customFormat="1" ht="12.75">
      <c r="A440" s="187"/>
      <c r="B440" s="188"/>
      <c r="C440" s="189"/>
      <c r="D440" s="228"/>
      <c r="E440" s="233"/>
      <c r="F440" s="474"/>
      <c r="G440" s="219"/>
      <c r="H440" s="432"/>
    </row>
    <row r="441" spans="1:11" s="93" customFormat="1" ht="12.75">
      <c r="A441" s="55"/>
      <c r="B441" s="198"/>
      <c r="C441" s="199"/>
      <c r="D441" s="200"/>
      <c r="E441" s="201"/>
      <c r="F441" s="472"/>
      <c r="G441" s="55"/>
      <c r="H441" s="432"/>
    </row>
    <row r="442" spans="1:11" ht="12.75">
      <c r="A442" s="187"/>
      <c r="B442" s="234"/>
      <c r="C442" s="189"/>
      <c r="D442" s="228"/>
      <c r="E442" s="235"/>
      <c r="F442" s="470"/>
      <c r="G442" s="206"/>
      <c r="H442" s="432"/>
      <c r="I442" s="93"/>
      <c r="J442" s="93"/>
      <c r="K442" s="93"/>
    </row>
    <row r="443" spans="1:11" s="93" customFormat="1" ht="12.75">
      <c r="A443" s="55"/>
      <c r="B443" s="188"/>
      <c r="C443" s="189"/>
      <c r="D443" s="228"/>
      <c r="E443" s="230"/>
      <c r="F443" s="450"/>
      <c r="G443" s="206"/>
      <c r="H443" s="432"/>
    </row>
    <row r="444" spans="1:11" s="93" customFormat="1" ht="12.75">
      <c r="A444" s="187"/>
      <c r="B444" s="234"/>
      <c r="C444" s="189"/>
      <c r="D444" s="228"/>
      <c r="E444" s="232"/>
      <c r="F444" s="472"/>
      <c r="G444" s="206"/>
      <c r="H444" s="432"/>
    </row>
    <row r="445" spans="1:11" s="93" customFormat="1" ht="12.75">
      <c r="A445" s="187"/>
      <c r="B445" s="188"/>
      <c r="C445" s="189"/>
      <c r="D445" s="190"/>
      <c r="E445" s="194"/>
      <c r="F445" s="473"/>
      <c r="G445" s="193"/>
      <c r="H445" s="432"/>
    </row>
    <row r="446" spans="1:11" s="93" customFormat="1" ht="12.75">
      <c r="A446" s="187"/>
      <c r="B446" s="188"/>
      <c r="C446" s="189"/>
      <c r="D446" s="190"/>
      <c r="E446" s="196"/>
      <c r="F446" s="471"/>
      <c r="G446" s="193"/>
      <c r="H446" s="432"/>
    </row>
    <row r="447" spans="1:11" s="93" customFormat="1" ht="12.75">
      <c r="A447" s="187"/>
      <c r="B447" s="188"/>
      <c r="C447" s="189"/>
      <c r="D447" s="190"/>
      <c r="E447" s="196"/>
      <c r="F447" s="472"/>
      <c r="G447" s="193"/>
      <c r="H447" s="432"/>
    </row>
    <row r="448" spans="1:11" s="93" customFormat="1" ht="12.75">
      <c r="A448" s="187"/>
      <c r="B448" s="188"/>
      <c r="C448" s="189"/>
      <c r="D448" s="190"/>
      <c r="E448" s="196"/>
      <c r="F448" s="472"/>
      <c r="G448" s="193"/>
      <c r="H448" s="432"/>
    </row>
    <row r="449" spans="1:8" s="93" customFormat="1" ht="12.75">
      <c r="A449" s="187"/>
      <c r="B449" s="188"/>
      <c r="C449" s="189"/>
      <c r="D449" s="190"/>
      <c r="E449" s="196"/>
      <c r="F449" s="472"/>
      <c r="G449" s="193"/>
      <c r="H449" s="432"/>
    </row>
    <row r="450" spans="1:8" s="93" customFormat="1" ht="12.75">
      <c r="A450" s="187"/>
      <c r="B450" s="234"/>
      <c r="C450" s="189"/>
      <c r="D450" s="228"/>
      <c r="E450" s="235"/>
      <c r="F450" s="474"/>
      <c r="G450" s="206"/>
      <c r="H450" s="432"/>
    </row>
    <row r="451" spans="1:8" s="93" customFormat="1" ht="12.75">
      <c r="A451" s="55"/>
      <c r="B451" s="198"/>
      <c r="C451" s="199"/>
      <c r="D451" s="200"/>
      <c r="E451" s="201"/>
      <c r="F451" s="450"/>
      <c r="G451" s="55"/>
      <c r="H451" s="432"/>
    </row>
    <row r="452" spans="1:8" s="93" customFormat="1" ht="12.75">
      <c r="A452" s="187"/>
      <c r="B452" s="188"/>
      <c r="C452" s="189"/>
      <c r="D452" s="190"/>
      <c r="E452" s="194"/>
      <c r="F452" s="470"/>
      <c r="G452" s="193"/>
      <c r="H452" s="432"/>
    </row>
    <row r="453" spans="1:8" s="93" customFormat="1" ht="12.75">
      <c r="A453" s="187"/>
      <c r="B453" s="188"/>
      <c r="C453" s="189"/>
      <c r="D453" s="190"/>
      <c r="E453" s="196"/>
      <c r="F453" s="471"/>
      <c r="G453" s="193"/>
      <c r="H453" s="432"/>
    </row>
    <row r="454" spans="1:8" s="93" customFormat="1" ht="12.75">
      <c r="A454" s="187"/>
      <c r="B454" s="188"/>
      <c r="C454" s="189"/>
      <c r="D454" s="190"/>
      <c r="E454" s="196"/>
      <c r="F454" s="472"/>
      <c r="G454" s="193"/>
      <c r="H454" s="432"/>
    </row>
    <row r="455" spans="1:8" s="93" customFormat="1" ht="12.75">
      <c r="A455" s="187"/>
      <c r="B455" s="188"/>
      <c r="C455" s="189"/>
      <c r="D455" s="190"/>
      <c r="E455" s="196"/>
      <c r="F455" s="472"/>
      <c r="G455" s="193"/>
      <c r="H455" s="432"/>
    </row>
    <row r="456" spans="1:8" s="93" customFormat="1" ht="12.75" customHeight="1">
      <c r="A456" s="187"/>
      <c r="B456" s="188"/>
      <c r="C456" s="189"/>
      <c r="D456" s="190"/>
      <c r="E456" s="194"/>
      <c r="F456" s="472"/>
      <c r="G456" s="193"/>
      <c r="H456" s="432"/>
    </row>
    <row r="457" spans="1:8" s="93" customFormat="1" ht="12.75">
      <c r="A457" s="187"/>
      <c r="B457" s="188"/>
      <c r="C457" s="189"/>
      <c r="D457" s="190"/>
      <c r="E457" s="196"/>
      <c r="F457" s="474"/>
      <c r="G457" s="193"/>
      <c r="H457" s="432"/>
    </row>
    <row r="458" spans="1:8" s="93" customFormat="1" ht="12.75" customHeight="1">
      <c r="A458" s="55"/>
      <c r="B458" s="198"/>
      <c r="C458" s="199"/>
      <c r="D458" s="200"/>
      <c r="E458" s="201"/>
      <c r="F458" s="474"/>
      <c r="G458" s="55"/>
      <c r="H458" s="432"/>
    </row>
    <row r="459" spans="1:8" s="93" customFormat="1" ht="12.75">
      <c r="A459" s="187"/>
      <c r="B459" s="188"/>
      <c r="C459" s="189"/>
      <c r="D459" s="190"/>
      <c r="E459" s="191"/>
      <c r="F459" s="470"/>
      <c r="G459" s="193"/>
      <c r="H459" s="432"/>
    </row>
    <row r="460" spans="1:8" s="93" customFormat="1" ht="12.75">
      <c r="A460" s="187"/>
      <c r="B460" s="188"/>
      <c r="C460" s="189"/>
      <c r="D460" s="190"/>
      <c r="E460" s="194"/>
      <c r="F460" s="471"/>
      <c r="G460" s="193"/>
      <c r="H460" s="432"/>
    </row>
    <row r="461" spans="1:8" s="93" customFormat="1" ht="12.75">
      <c r="A461" s="187"/>
      <c r="B461" s="188"/>
      <c r="C461" s="189"/>
      <c r="D461" s="190"/>
      <c r="E461" s="196"/>
      <c r="F461" s="471"/>
      <c r="G461" s="193"/>
      <c r="H461" s="432"/>
    </row>
    <row r="462" spans="1:8" s="93" customFormat="1" ht="12.75">
      <c r="A462" s="187"/>
      <c r="B462" s="188"/>
      <c r="C462" s="189"/>
      <c r="D462" s="190"/>
      <c r="E462" s="196"/>
      <c r="F462" s="472"/>
      <c r="G462" s="193"/>
      <c r="H462" s="432"/>
    </row>
    <row r="463" spans="1:8" s="93" customFormat="1" ht="12.75">
      <c r="A463" s="187"/>
      <c r="B463" s="188"/>
      <c r="C463" s="189"/>
      <c r="D463" s="190"/>
      <c r="E463" s="196"/>
      <c r="F463" s="472"/>
      <c r="G463" s="193"/>
      <c r="H463" s="432"/>
    </row>
    <row r="464" spans="1:8" s="93" customFormat="1" ht="12.75" customHeight="1">
      <c r="A464" s="187"/>
      <c r="B464" s="188"/>
      <c r="C464" s="189"/>
      <c r="D464" s="190"/>
      <c r="E464" s="194"/>
      <c r="F464" s="472"/>
      <c r="G464" s="193"/>
      <c r="H464" s="432"/>
    </row>
    <row r="465" spans="1:11" s="93" customFormat="1" ht="12.75">
      <c r="A465" s="187"/>
      <c r="B465" s="188"/>
      <c r="C465" s="189"/>
      <c r="D465" s="190"/>
      <c r="E465" s="196"/>
      <c r="F465" s="474"/>
      <c r="G465" s="193"/>
      <c r="H465" s="432"/>
    </row>
    <row r="466" spans="1:11" s="93" customFormat="1" ht="12.75">
      <c r="A466" s="55"/>
      <c r="B466" s="198"/>
      <c r="C466" s="199"/>
      <c r="D466" s="200"/>
      <c r="E466" s="201"/>
      <c r="F466" s="474"/>
      <c r="G466" s="55"/>
      <c r="H466" s="432"/>
    </row>
    <row r="467" spans="1:11" ht="12.75">
      <c r="A467" s="187"/>
      <c r="B467" s="188"/>
      <c r="C467" s="189"/>
      <c r="D467" s="190"/>
      <c r="E467" s="191"/>
      <c r="F467" s="470"/>
      <c r="G467" s="193"/>
      <c r="H467" s="432"/>
      <c r="I467" s="93"/>
      <c r="J467" s="93"/>
      <c r="K467" s="93"/>
    </row>
    <row r="468" spans="1:11" ht="12.75">
      <c r="A468" s="55"/>
      <c r="B468" s="188"/>
      <c r="C468" s="189"/>
      <c r="D468" s="228"/>
      <c r="E468" s="230"/>
      <c r="F468" s="471"/>
      <c r="G468" s="206"/>
      <c r="H468" s="432"/>
      <c r="I468" s="93"/>
      <c r="J468" s="93"/>
      <c r="K468" s="93"/>
    </row>
    <row r="469" spans="1:11" ht="12.75">
      <c r="A469" s="55"/>
      <c r="B469" s="188"/>
      <c r="C469" s="189"/>
      <c r="D469" s="228"/>
      <c r="E469" s="232"/>
      <c r="F469" s="472"/>
      <c r="G469" s="206"/>
      <c r="H469" s="432"/>
      <c r="I469" s="93"/>
      <c r="J469" s="93"/>
      <c r="K469" s="93"/>
    </row>
    <row r="470" spans="1:11" s="93" customFormat="1" ht="12.75">
      <c r="A470" s="55"/>
      <c r="B470" s="188"/>
      <c r="C470" s="189"/>
      <c r="D470" s="228"/>
      <c r="E470" s="230"/>
      <c r="F470" s="472"/>
      <c r="G470" s="206"/>
      <c r="H470" s="432"/>
    </row>
    <row r="471" spans="1:11" s="93" customFormat="1" ht="12.75">
      <c r="A471" s="187"/>
      <c r="B471" s="188"/>
      <c r="C471" s="189"/>
      <c r="D471" s="228"/>
      <c r="E471" s="233"/>
      <c r="F471" s="472"/>
      <c r="G471" s="219"/>
      <c r="H471" s="432"/>
    </row>
    <row r="472" spans="1:11" ht="13.5" customHeight="1">
      <c r="A472" s="187"/>
      <c r="B472" s="188"/>
      <c r="C472" s="189"/>
      <c r="D472" s="228"/>
      <c r="E472" s="233"/>
      <c r="F472" s="472"/>
      <c r="G472" s="219"/>
      <c r="H472" s="432"/>
    </row>
    <row r="473" spans="1:11" s="215" customFormat="1" ht="12.75">
      <c r="A473" s="55"/>
      <c r="B473" s="224"/>
      <c r="C473" s="224"/>
      <c r="D473" s="224"/>
      <c r="E473" s="480"/>
      <c r="F473" s="472"/>
      <c r="G473" s="226"/>
      <c r="H473" s="478"/>
    </row>
    <row r="474" spans="1:11" s="223" customFormat="1" ht="12.75">
      <c r="A474" s="55"/>
      <c r="B474" s="191"/>
      <c r="C474" s="207"/>
      <c r="D474" s="217"/>
      <c r="E474" s="229"/>
      <c r="F474" s="481"/>
      <c r="G474" s="219"/>
      <c r="H474" s="432"/>
      <c r="I474" s="93"/>
      <c r="J474" s="93"/>
      <c r="K474" s="93"/>
    </row>
    <row r="475" spans="1:11" ht="13.5" customHeight="1">
      <c r="A475" s="55"/>
      <c r="B475" s="220"/>
      <c r="C475" s="221"/>
      <c r="D475" s="200"/>
      <c r="E475" s="201"/>
      <c r="F475" s="482"/>
      <c r="G475" s="193"/>
      <c r="H475" s="432"/>
    </row>
    <row r="476" spans="1:11" s="93" customFormat="1" ht="12.75">
      <c r="A476" s="55"/>
      <c r="B476" s="224"/>
      <c r="C476" s="224"/>
      <c r="D476" s="224"/>
      <c r="E476" s="224"/>
      <c r="F476" s="475"/>
      <c r="G476" s="226"/>
      <c r="H476" s="478"/>
      <c r="I476" s="239"/>
    </row>
    <row r="477" spans="1:11" s="93" customFormat="1" ht="12.75">
      <c r="A477" s="55"/>
      <c r="B477" s="198"/>
      <c r="C477" s="199"/>
      <c r="D477" s="200"/>
      <c r="E477" s="201"/>
      <c r="F477" s="479"/>
      <c r="G477" s="55"/>
      <c r="H477" s="432"/>
    </row>
    <row r="478" spans="1:11" s="93" customFormat="1" ht="12.75">
      <c r="A478" s="187"/>
      <c r="B478" s="188"/>
      <c r="C478" s="189"/>
      <c r="D478" s="190"/>
      <c r="E478" s="191"/>
      <c r="F478" s="470"/>
      <c r="G478" s="193"/>
      <c r="H478" s="432"/>
    </row>
    <row r="479" spans="1:11" s="93" customFormat="1" ht="12.75">
      <c r="A479" s="187"/>
      <c r="B479" s="188"/>
      <c r="C479" s="189"/>
      <c r="D479" s="190"/>
      <c r="E479" s="194"/>
      <c r="F479" s="471"/>
      <c r="G479" s="193"/>
      <c r="H479" s="432"/>
    </row>
    <row r="480" spans="1:11" s="93" customFormat="1" ht="12.75">
      <c r="A480" s="187"/>
      <c r="B480" s="188"/>
      <c r="C480" s="189"/>
      <c r="D480" s="190"/>
      <c r="E480" s="196"/>
      <c r="F480" s="471"/>
      <c r="G480" s="193"/>
      <c r="H480" s="432"/>
    </row>
    <row r="481" spans="1:8" s="93" customFormat="1" ht="12.75">
      <c r="A481" s="187"/>
      <c r="B481" s="188"/>
      <c r="C481" s="189"/>
      <c r="D481" s="190"/>
      <c r="E481" s="196"/>
      <c r="F481" s="472"/>
      <c r="G481" s="193"/>
      <c r="H481" s="432"/>
    </row>
    <row r="482" spans="1:8" s="93" customFormat="1" ht="12.75">
      <c r="A482" s="187"/>
      <c r="B482" s="188"/>
      <c r="C482" s="189"/>
      <c r="D482" s="190"/>
      <c r="E482" s="196"/>
      <c r="F482" s="472"/>
      <c r="G482" s="193"/>
      <c r="H482" s="432"/>
    </row>
    <row r="483" spans="1:8" s="93" customFormat="1" ht="12.75">
      <c r="A483" s="187"/>
      <c r="B483" s="188"/>
      <c r="C483" s="189"/>
      <c r="D483" s="190"/>
      <c r="E483" s="194"/>
      <c r="F483" s="472"/>
      <c r="G483" s="193"/>
      <c r="H483" s="432"/>
    </row>
    <row r="484" spans="1:8" s="93" customFormat="1" ht="12.75">
      <c r="A484" s="187"/>
      <c r="B484" s="188"/>
      <c r="C484" s="189"/>
      <c r="D484" s="190"/>
      <c r="E484" s="196"/>
      <c r="F484" s="472"/>
      <c r="G484" s="193"/>
      <c r="H484" s="432"/>
    </row>
    <row r="485" spans="1:8" s="93" customFormat="1" ht="12.75">
      <c r="A485" s="187"/>
      <c r="B485" s="188"/>
      <c r="C485" s="189"/>
      <c r="D485" s="190"/>
      <c r="E485" s="196"/>
      <c r="F485" s="472"/>
      <c r="G485" s="193"/>
      <c r="H485" s="432"/>
    </row>
    <row r="486" spans="1:8" s="215" customFormat="1" ht="12.75" customHeight="1">
      <c r="A486" s="187"/>
      <c r="B486" s="188"/>
      <c r="C486" s="189"/>
      <c r="D486" s="190"/>
      <c r="E486" s="196"/>
      <c r="F486" s="472"/>
      <c r="G486" s="193"/>
      <c r="H486" s="432"/>
    </row>
    <row r="487" spans="1:8" s="215" customFormat="1" ht="15.75">
      <c r="A487" s="55"/>
      <c r="B487" s="181"/>
      <c r="C487" s="182"/>
      <c r="D487" s="182"/>
      <c r="E487" s="194"/>
      <c r="F487" s="472"/>
      <c r="G487" s="185"/>
      <c r="H487" s="432"/>
    </row>
    <row r="488" spans="1:8" s="93" customFormat="1" ht="12.75">
      <c r="A488" s="240"/>
      <c r="B488" s="201"/>
      <c r="C488" s="241"/>
      <c r="D488" s="241"/>
      <c r="E488" s="201"/>
      <c r="F488" s="483"/>
      <c r="G488" s="55"/>
      <c r="H488" s="432"/>
    </row>
    <row r="489" spans="1:8" s="215" customFormat="1" ht="12.75" customHeight="1">
      <c r="A489" s="187"/>
      <c r="B489" s="188"/>
      <c r="C489" s="189"/>
      <c r="D489" s="190"/>
      <c r="E489" s="191"/>
      <c r="F489" s="484"/>
      <c r="G489" s="193"/>
      <c r="H489" s="432"/>
    </row>
    <row r="490" spans="1:8" s="93" customFormat="1" ht="15.75">
      <c r="A490" s="55"/>
      <c r="B490" s="181"/>
      <c r="C490" s="182"/>
      <c r="D490" s="182"/>
      <c r="E490" s="194"/>
      <c r="F490" s="471"/>
      <c r="G490" s="185"/>
      <c r="H490" s="432"/>
    </row>
    <row r="491" spans="1:8" s="93" customFormat="1" ht="12.75">
      <c r="A491" s="187"/>
      <c r="B491" s="188"/>
      <c r="C491" s="189"/>
      <c r="D491" s="190"/>
      <c r="E491" s="194"/>
      <c r="F491" s="473"/>
      <c r="G491" s="193"/>
      <c r="H491" s="432"/>
    </row>
    <row r="492" spans="1:8" s="93" customFormat="1" ht="12.75">
      <c r="A492" s="187"/>
      <c r="B492" s="188"/>
      <c r="C492" s="189"/>
      <c r="D492" s="190"/>
      <c r="E492" s="194"/>
      <c r="F492" s="471"/>
      <c r="G492" s="193"/>
      <c r="H492" s="432"/>
    </row>
    <row r="493" spans="1:8" s="93" customFormat="1" ht="12.75">
      <c r="A493" s="187"/>
      <c r="B493" s="188"/>
      <c r="C493" s="189"/>
      <c r="D493" s="190"/>
      <c r="E493" s="196"/>
      <c r="F493" s="472"/>
      <c r="G493" s="193"/>
      <c r="H493" s="432"/>
    </row>
    <row r="494" spans="1:8" s="93" customFormat="1" ht="12.75">
      <c r="A494" s="187"/>
      <c r="B494" s="188"/>
      <c r="C494" s="189"/>
      <c r="D494" s="190"/>
      <c r="E494" s="196"/>
      <c r="F494" s="472"/>
      <c r="G494" s="193"/>
      <c r="H494" s="432"/>
    </row>
    <row r="495" spans="1:8" s="215" customFormat="1" ht="12.75" customHeight="1">
      <c r="A495" s="187"/>
      <c r="B495" s="188"/>
      <c r="C495" s="189"/>
      <c r="D495" s="190"/>
      <c r="E495" s="196"/>
      <c r="F495" s="472"/>
      <c r="G495" s="193"/>
      <c r="H495" s="432"/>
    </row>
    <row r="496" spans="1:8" s="215" customFormat="1" ht="12.75" customHeight="1">
      <c r="A496" s="55"/>
      <c r="B496" s="181"/>
      <c r="C496" s="182"/>
      <c r="D496" s="182"/>
      <c r="E496" s="194"/>
      <c r="F496" s="472"/>
      <c r="G496" s="185"/>
      <c r="H496" s="432"/>
    </row>
    <row r="497" spans="1:8" s="93" customFormat="1" ht="15.75">
      <c r="A497" s="55"/>
      <c r="B497" s="181"/>
      <c r="C497" s="182"/>
      <c r="D497" s="182"/>
      <c r="E497" s="183"/>
      <c r="F497" s="483"/>
      <c r="G497" s="185"/>
      <c r="H497" s="432"/>
    </row>
    <row r="498" spans="1:8" s="93" customFormat="1" ht="12.75">
      <c r="A498" s="187"/>
      <c r="B498" s="188"/>
      <c r="C498" s="189"/>
      <c r="D498" s="190"/>
      <c r="E498" s="191"/>
      <c r="F498" s="473"/>
      <c r="G498" s="193"/>
      <c r="H498" s="432"/>
    </row>
    <row r="499" spans="1:8" s="93" customFormat="1" ht="12.75">
      <c r="A499" s="187"/>
      <c r="B499" s="188"/>
      <c r="C499" s="189"/>
      <c r="D499" s="190"/>
      <c r="E499" s="194"/>
      <c r="F499" s="471"/>
      <c r="G499" s="193"/>
      <c r="H499" s="432"/>
    </row>
    <row r="500" spans="1:8" s="93" customFormat="1" ht="12.75">
      <c r="A500" s="187"/>
      <c r="B500" s="188"/>
      <c r="C500" s="189"/>
      <c r="D500" s="190"/>
      <c r="E500" s="194"/>
      <c r="F500" s="471"/>
      <c r="G500" s="193"/>
      <c r="H500" s="432"/>
    </row>
    <row r="501" spans="1:8" s="93" customFormat="1" ht="12.75">
      <c r="A501" s="187"/>
      <c r="B501" s="188"/>
      <c r="C501" s="189"/>
      <c r="D501" s="190"/>
      <c r="E501" s="196"/>
      <c r="F501" s="471"/>
      <c r="G501" s="193"/>
      <c r="H501" s="432"/>
    </row>
    <row r="502" spans="1:8" s="93" customFormat="1" ht="12.75">
      <c r="A502" s="187"/>
      <c r="B502" s="188"/>
      <c r="C502" s="189"/>
      <c r="D502" s="190"/>
      <c r="E502" s="196"/>
      <c r="F502" s="472"/>
      <c r="G502" s="193"/>
      <c r="H502" s="432"/>
    </row>
    <row r="503" spans="1:8" s="93" customFormat="1" ht="12.75">
      <c r="A503" s="187"/>
      <c r="B503" s="188"/>
      <c r="C503" s="189"/>
      <c r="D503" s="190"/>
      <c r="E503" s="196"/>
      <c r="F503" s="472"/>
      <c r="G503" s="193"/>
      <c r="H503" s="432"/>
    </row>
    <row r="504" spans="1:8" s="93" customFormat="1" ht="12.75">
      <c r="A504" s="187"/>
      <c r="B504" s="188"/>
      <c r="C504" s="189"/>
      <c r="D504" s="190"/>
      <c r="E504" s="194"/>
      <c r="F504" s="472"/>
      <c r="G504" s="193"/>
      <c r="H504" s="432"/>
    </row>
    <row r="505" spans="1:8" s="93" customFormat="1" ht="12.75">
      <c r="A505" s="187"/>
      <c r="B505" s="188"/>
      <c r="C505" s="189"/>
      <c r="D505" s="190"/>
      <c r="E505" s="196"/>
      <c r="F505" s="483"/>
      <c r="G505" s="193"/>
      <c r="H505" s="432"/>
    </row>
    <row r="506" spans="1:8" s="93" customFormat="1" ht="12.75">
      <c r="A506" s="187"/>
      <c r="B506" s="188"/>
      <c r="C506" s="189"/>
      <c r="D506" s="190"/>
      <c r="E506" s="191"/>
      <c r="F506" s="472"/>
      <c r="G506" s="193"/>
      <c r="H506" s="432"/>
    </row>
    <row r="507" spans="1:8" s="93" customFormat="1" ht="12.75">
      <c r="A507" s="187"/>
      <c r="B507" s="188"/>
      <c r="C507" s="189"/>
      <c r="D507" s="190"/>
      <c r="E507" s="194"/>
      <c r="F507" s="471"/>
      <c r="G507" s="193"/>
      <c r="H507" s="432"/>
    </row>
    <row r="508" spans="1:8" s="93" customFormat="1" ht="12.75">
      <c r="A508" s="187"/>
      <c r="B508" s="188"/>
      <c r="C508" s="189"/>
      <c r="D508" s="190"/>
      <c r="E508" s="196"/>
      <c r="F508" s="471"/>
      <c r="G508" s="193"/>
      <c r="H508" s="432"/>
    </row>
    <row r="509" spans="1:8" s="93" customFormat="1" ht="12.75">
      <c r="A509" s="187"/>
      <c r="B509" s="188"/>
      <c r="C509" s="189"/>
      <c r="D509" s="190"/>
      <c r="E509" s="196"/>
      <c r="F509" s="472"/>
      <c r="G509" s="193"/>
      <c r="H509" s="432"/>
    </row>
    <row r="510" spans="1:8" s="93" customFormat="1" ht="12.75">
      <c r="A510" s="187"/>
      <c r="B510" s="188"/>
      <c r="C510" s="189"/>
      <c r="D510" s="190"/>
      <c r="E510" s="196"/>
      <c r="F510" s="472"/>
      <c r="G510" s="193"/>
      <c r="H510" s="432"/>
    </row>
    <row r="511" spans="1:8" s="93" customFormat="1" ht="12.75">
      <c r="A511" s="187"/>
      <c r="B511" s="188"/>
      <c r="C511" s="189"/>
      <c r="D511" s="190"/>
      <c r="E511" s="194"/>
      <c r="F511" s="472"/>
      <c r="G511" s="193"/>
      <c r="H511" s="432"/>
    </row>
    <row r="512" spans="1:8" s="93" customFormat="1" ht="12.75">
      <c r="A512" s="187"/>
      <c r="B512" s="188"/>
      <c r="C512" s="189"/>
      <c r="D512" s="190"/>
      <c r="E512" s="196"/>
      <c r="F512" s="483"/>
      <c r="G512" s="193"/>
      <c r="H512" s="432"/>
    </row>
    <row r="513" spans="1:8" ht="13.5" customHeight="1">
      <c r="A513" s="187"/>
      <c r="B513" s="188"/>
      <c r="C513" s="189"/>
      <c r="D513" s="190"/>
      <c r="E513" s="191"/>
      <c r="F513" s="472"/>
      <c r="G513" s="193"/>
      <c r="H513" s="432"/>
    </row>
    <row r="514" spans="1:8" ht="13.5" customHeight="1">
      <c r="A514" s="55"/>
      <c r="B514" s="224"/>
      <c r="C514" s="224"/>
      <c r="D514" s="224"/>
      <c r="E514" s="485"/>
      <c r="F514" s="471"/>
      <c r="G514" s="226"/>
      <c r="H514" s="478"/>
    </row>
    <row r="515" spans="1:8" s="215" customFormat="1" ht="12.75">
      <c r="A515" s="55"/>
      <c r="B515" s="224"/>
      <c r="C515" s="224"/>
      <c r="D515" s="224"/>
      <c r="E515" s="224"/>
      <c r="F515" s="486"/>
      <c r="G515" s="226"/>
      <c r="H515" s="478"/>
    </row>
    <row r="516" spans="1:8" s="215" customFormat="1" ht="12.75">
      <c r="A516" s="240"/>
      <c r="B516" s="201"/>
      <c r="C516" s="241"/>
      <c r="D516" s="241"/>
      <c r="E516" s="201"/>
      <c r="F516" s="479"/>
      <c r="G516" s="247"/>
      <c r="H516" s="432"/>
    </row>
    <row r="517" spans="1:8" s="215" customFormat="1" ht="12.75">
      <c r="A517" s="55"/>
      <c r="B517" s="191"/>
      <c r="C517" s="207"/>
      <c r="D517" s="207"/>
      <c r="E517" s="196"/>
      <c r="F517" s="484"/>
      <c r="G517" s="193"/>
      <c r="H517" s="432"/>
    </row>
    <row r="518" spans="1:8" ht="13.5" customHeight="1">
      <c r="A518" s="55"/>
      <c r="B518" s="191"/>
      <c r="C518" s="207"/>
      <c r="D518" s="207"/>
      <c r="E518" s="196"/>
      <c r="F518" s="473"/>
      <c r="G518" s="193"/>
      <c r="H518" s="432"/>
    </row>
    <row r="519" spans="1:8" ht="13.5" customHeight="1">
      <c r="A519" s="55"/>
      <c r="B519" s="224"/>
      <c r="C519" s="224"/>
      <c r="D519" s="224"/>
      <c r="E519" s="485"/>
      <c r="F519" s="473"/>
      <c r="G519" s="226"/>
      <c r="H519" s="478"/>
    </row>
    <row r="520" spans="1:8" s="215" customFormat="1" ht="12.75">
      <c r="A520" s="55"/>
      <c r="B520" s="224"/>
      <c r="C520" s="224"/>
      <c r="D520" s="224"/>
      <c r="E520" s="224"/>
      <c r="F520" s="486"/>
      <c r="G520" s="226"/>
      <c r="H520" s="478"/>
    </row>
    <row r="521" spans="1:8" s="215" customFormat="1" ht="12.75">
      <c r="A521" s="55"/>
      <c r="B521" s="201"/>
      <c r="C521" s="241"/>
      <c r="D521" s="241"/>
      <c r="E521" s="201"/>
      <c r="F521" s="479"/>
      <c r="G521" s="247"/>
      <c r="H521" s="432"/>
    </row>
    <row r="522" spans="1:8" s="215" customFormat="1" ht="12.75">
      <c r="A522" s="240"/>
      <c r="B522" s="201"/>
      <c r="C522" s="241"/>
      <c r="D522" s="241"/>
      <c r="E522" s="201"/>
      <c r="F522" s="484"/>
      <c r="G522" s="55"/>
      <c r="H522" s="432"/>
    </row>
    <row r="523" spans="1:8" s="215" customFormat="1" ht="12.75">
      <c r="A523" s="55"/>
      <c r="B523" s="191"/>
      <c r="C523" s="207"/>
      <c r="D523" s="207"/>
      <c r="E523" s="191"/>
      <c r="F523" s="484"/>
      <c r="G523" s="193"/>
      <c r="H523" s="432"/>
    </row>
    <row r="524" spans="1:8" s="215" customFormat="1" ht="12.75">
      <c r="A524" s="55"/>
      <c r="B524" s="191"/>
      <c r="C524" s="207"/>
      <c r="D524" s="207"/>
      <c r="E524" s="196"/>
      <c r="F524" s="487"/>
      <c r="G524" s="193"/>
      <c r="H524" s="432"/>
    </row>
    <row r="525" spans="1:8" s="215" customFormat="1" ht="12.75">
      <c r="A525" s="55"/>
      <c r="B525" s="191"/>
      <c r="C525" s="207"/>
      <c r="D525" s="207"/>
      <c r="E525" s="191"/>
      <c r="F525" s="473"/>
      <c r="G525" s="193"/>
      <c r="H525" s="432"/>
    </row>
    <row r="526" spans="1:8" s="215" customFormat="1" ht="12.75">
      <c r="A526" s="55"/>
      <c r="B526" s="191"/>
      <c r="C526" s="207"/>
      <c r="D526" s="207"/>
      <c r="E526" s="191"/>
      <c r="F526" s="487"/>
      <c r="G526" s="193"/>
      <c r="H526" s="432"/>
    </row>
    <row r="527" spans="1:8" s="215" customFormat="1" ht="12.75">
      <c r="A527" s="55"/>
      <c r="B527" s="191"/>
      <c r="C527" s="207"/>
      <c r="D527" s="207"/>
      <c r="E527" s="191"/>
      <c r="F527" s="487"/>
      <c r="G527" s="193"/>
      <c r="H527" s="432"/>
    </row>
    <row r="528" spans="1:8" ht="13.5" customHeight="1">
      <c r="A528" s="55"/>
      <c r="B528" s="191"/>
      <c r="C528" s="207"/>
      <c r="D528" s="207"/>
      <c r="E528" s="196"/>
      <c r="F528" s="487"/>
      <c r="G528" s="193"/>
      <c r="H528" s="432"/>
    </row>
    <row r="529" spans="1:8" s="215" customFormat="1" ht="12.75">
      <c r="A529" s="55"/>
      <c r="B529" s="224"/>
      <c r="C529" s="224"/>
      <c r="D529" s="224"/>
      <c r="E529" s="224"/>
      <c r="F529" s="473"/>
      <c r="G529" s="226"/>
      <c r="H529" s="478"/>
    </row>
    <row r="530" spans="1:8" s="215" customFormat="1" ht="12.75">
      <c r="A530" s="240"/>
      <c r="B530" s="201"/>
      <c r="C530" s="241"/>
      <c r="D530" s="241"/>
      <c r="E530" s="201"/>
      <c r="F530" s="479"/>
      <c r="G530" s="55"/>
      <c r="H530" s="432"/>
    </row>
    <row r="531" spans="1:8" ht="13.5" customHeight="1">
      <c r="A531" s="55"/>
      <c r="B531" s="191"/>
      <c r="C531" s="207"/>
      <c r="D531" s="207"/>
      <c r="E531" s="191"/>
      <c r="F531" s="484"/>
      <c r="G531" s="193"/>
      <c r="H531" s="432"/>
    </row>
    <row r="532" spans="1:8" ht="13.5" customHeight="1">
      <c r="A532" s="55"/>
      <c r="B532" s="224"/>
      <c r="C532" s="224"/>
      <c r="D532" s="224"/>
      <c r="E532" s="224"/>
      <c r="F532" s="487"/>
      <c r="G532" s="226"/>
      <c r="H532" s="478"/>
    </row>
    <row r="533" spans="1:8" s="215" customFormat="1" ht="12.75">
      <c r="A533" s="55"/>
      <c r="B533" s="224"/>
      <c r="C533" s="224"/>
      <c r="D533" s="224"/>
      <c r="E533" s="224"/>
      <c r="F533" s="486"/>
      <c r="G533" s="226"/>
      <c r="H533" s="478"/>
    </row>
    <row r="534" spans="1:8" s="215" customFormat="1" ht="12.75">
      <c r="A534" s="240"/>
      <c r="B534" s="201"/>
      <c r="C534" s="241"/>
      <c r="D534" s="241"/>
      <c r="E534" s="201"/>
      <c r="F534" s="479"/>
      <c r="G534" s="55"/>
      <c r="H534" s="432"/>
    </row>
    <row r="535" spans="1:8" ht="13.5" customHeight="1">
      <c r="A535" s="55"/>
      <c r="B535" s="191"/>
      <c r="C535" s="207"/>
      <c r="D535" s="207"/>
      <c r="E535" s="191"/>
      <c r="F535" s="484"/>
      <c r="G535" s="193"/>
      <c r="H535" s="432"/>
    </row>
    <row r="536" spans="1:8" ht="13.5" customHeight="1">
      <c r="A536" s="55"/>
      <c r="B536" s="224"/>
      <c r="C536" s="224"/>
      <c r="D536" s="224"/>
      <c r="E536" s="485"/>
      <c r="F536" s="487"/>
      <c r="G536" s="226"/>
      <c r="H536" s="478"/>
    </row>
    <row r="537" spans="1:8" ht="13.5" customHeight="1">
      <c r="A537" s="55"/>
      <c r="B537" s="224"/>
      <c r="C537" s="224"/>
      <c r="D537" s="224"/>
      <c r="E537" s="485"/>
      <c r="F537" s="486"/>
      <c r="G537" s="226"/>
      <c r="H537" s="478"/>
    </row>
    <row r="538" spans="1:8" ht="13.5" customHeight="1">
      <c r="A538" s="55"/>
      <c r="B538" s="224"/>
      <c r="C538" s="224"/>
      <c r="D538" s="224"/>
      <c r="E538" s="485"/>
      <c r="F538" s="486"/>
      <c r="G538" s="226"/>
      <c r="H538" s="478"/>
    </row>
    <row r="539" spans="1:8" ht="13.5" customHeight="1">
      <c r="A539" s="55"/>
      <c r="B539" s="224"/>
      <c r="C539" s="224"/>
      <c r="D539" s="224"/>
      <c r="E539" s="485"/>
      <c r="F539" s="486"/>
      <c r="G539" s="226"/>
      <c r="H539" s="478"/>
    </row>
    <row r="540" spans="1:8" ht="13.5" customHeight="1">
      <c r="A540" s="55"/>
      <c r="B540" s="224"/>
      <c r="C540" s="224"/>
      <c r="D540" s="224"/>
      <c r="E540" s="485"/>
      <c r="F540" s="486"/>
      <c r="G540" s="226"/>
      <c r="H540" s="478"/>
    </row>
    <row r="541" spans="1:8" ht="13.5" customHeight="1">
      <c r="A541" s="55"/>
      <c r="B541" s="224"/>
      <c r="C541" s="224"/>
      <c r="D541" s="224"/>
      <c r="E541" s="224"/>
      <c r="F541" s="486"/>
      <c r="G541" s="226"/>
      <c r="H541" s="478"/>
    </row>
    <row r="542" spans="1:8" s="215" customFormat="1" ht="12.75">
      <c r="A542" s="55"/>
      <c r="B542" s="224"/>
      <c r="C542" s="224"/>
      <c r="D542" s="224"/>
      <c r="E542" s="224"/>
      <c r="F542" s="486"/>
      <c r="G542" s="226"/>
      <c r="H542" s="478"/>
    </row>
    <row r="543" spans="1:8" ht="13.5" customHeight="1">
      <c r="A543" s="55"/>
      <c r="B543" s="191"/>
      <c r="C543" s="207"/>
      <c r="D543" s="207"/>
      <c r="E543" s="191"/>
      <c r="F543" s="479"/>
      <c r="G543" s="193"/>
      <c r="H543" s="432"/>
    </row>
    <row r="544" spans="1:8" ht="13.5" customHeight="1">
      <c r="A544" s="55"/>
      <c r="B544" s="224"/>
      <c r="C544" s="224"/>
      <c r="D544" s="224"/>
      <c r="E544" s="196"/>
      <c r="F544" s="487"/>
      <c r="G544" s="226"/>
      <c r="H544" s="478"/>
    </row>
    <row r="545" spans="1:11" ht="13.5" customHeight="1">
      <c r="A545" s="55"/>
      <c r="B545" s="224"/>
      <c r="C545" s="224"/>
      <c r="D545" s="224"/>
      <c r="E545" s="224"/>
      <c r="F545" s="486"/>
      <c r="G545" s="226"/>
      <c r="H545" s="478"/>
    </row>
    <row r="546" spans="1:11" ht="13.5" customHeight="1">
      <c r="A546" s="55"/>
      <c r="B546" s="224"/>
      <c r="C546" s="224"/>
      <c r="D546" s="224"/>
      <c r="E546" s="224"/>
      <c r="F546" s="479"/>
      <c r="G546" s="226"/>
      <c r="H546" s="478"/>
    </row>
    <row r="547" spans="1:11" ht="13.5" customHeight="1">
      <c r="A547" s="55"/>
      <c r="B547" s="224"/>
      <c r="C547" s="224"/>
      <c r="D547" s="224"/>
      <c r="E547" s="224"/>
      <c r="F547" s="479"/>
      <c r="G547" s="226"/>
      <c r="H547" s="478"/>
    </row>
    <row r="548" spans="1:11" ht="13.5" customHeight="1">
      <c r="A548" s="55"/>
      <c r="B548" s="224"/>
      <c r="C548" s="224"/>
      <c r="D548" s="224"/>
      <c r="E548" s="224"/>
      <c r="F548" s="479"/>
      <c r="G548" s="226"/>
      <c r="H548" s="478"/>
    </row>
    <row r="549" spans="1:11" ht="13.5" customHeight="1">
      <c r="A549" s="55"/>
      <c r="B549" s="224"/>
      <c r="C549" s="224"/>
      <c r="D549" s="224"/>
      <c r="E549" s="224"/>
      <c r="F549" s="479"/>
      <c r="G549" s="226"/>
      <c r="H549" s="478"/>
    </row>
    <row r="550" spans="1:11" ht="13.5" customHeight="1">
      <c r="A550" s="55"/>
      <c r="B550" s="224"/>
      <c r="C550" s="224"/>
      <c r="D550" s="224"/>
      <c r="E550" s="224"/>
      <c r="F550" s="479"/>
      <c r="G550" s="226"/>
      <c r="H550" s="478"/>
    </row>
    <row r="551" spans="1:11" ht="13.5" customHeight="1">
      <c r="A551" s="55"/>
      <c r="B551" s="224"/>
      <c r="C551" s="224"/>
      <c r="D551" s="224"/>
      <c r="E551" s="224"/>
      <c r="F551" s="479"/>
      <c r="G551" s="226"/>
      <c r="H551" s="478"/>
    </row>
    <row r="552" spans="1:11" ht="13.5" customHeight="1">
      <c r="A552" s="55"/>
      <c r="B552" s="224"/>
      <c r="C552" s="224"/>
      <c r="D552" s="224"/>
      <c r="E552" s="224"/>
      <c r="F552" s="479"/>
      <c r="G552" s="226"/>
      <c r="H552" s="478"/>
    </row>
    <row r="553" spans="1:11" ht="13.5" customHeight="1">
      <c r="A553" s="55"/>
      <c r="B553" s="224"/>
      <c r="C553" s="224"/>
      <c r="D553" s="224"/>
      <c r="E553" s="224"/>
      <c r="F553" s="479"/>
      <c r="G553" s="226"/>
      <c r="H553" s="478"/>
    </row>
    <row r="554" spans="1:11" ht="13.5" customHeight="1">
      <c r="A554" s="55"/>
      <c r="B554" s="224"/>
      <c r="C554" s="224"/>
      <c r="D554" s="224"/>
      <c r="E554" s="224"/>
      <c r="F554" s="479"/>
      <c r="G554" s="226"/>
      <c r="H554" s="478"/>
    </row>
    <row r="555" spans="1:11" ht="13.5" customHeight="1">
      <c r="A555" s="55"/>
      <c r="B555" s="224"/>
      <c r="C555" s="224"/>
      <c r="D555" s="224"/>
      <c r="E555" s="224"/>
      <c r="F555" s="479"/>
      <c r="G555" s="226"/>
      <c r="H555" s="478"/>
    </row>
    <row r="556" spans="1:11" s="249" customFormat="1" ht="13.5" customHeight="1">
      <c r="A556" s="55"/>
      <c r="B556" s="224"/>
      <c r="C556" s="224"/>
      <c r="D556" s="224"/>
      <c r="E556" s="224"/>
      <c r="F556" s="479"/>
      <c r="G556" s="226"/>
      <c r="H556" s="478"/>
      <c r="I556" s="63"/>
      <c r="J556" s="63"/>
      <c r="K556" s="63"/>
    </row>
    <row r="557" spans="1:11" s="249" customFormat="1" ht="13.5" customHeight="1">
      <c r="A557" s="55"/>
      <c r="B557" s="224"/>
      <c r="C557" s="224"/>
      <c r="D557" s="224"/>
      <c r="E557" s="224"/>
      <c r="F557" s="479"/>
      <c r="G557" s="226"/>
      <c r="H557" s="478"/>
      <c r="I557" s="63"/>
      <c r="J557" s="63"/>
      <c r="K557" s="63"/>
    </row>
    <row r="558" spans="1:11" s="249" customFormat="1" ht="13.5" customHeight="1">
      <c r="A558" s="55"/>
      <c r="B558" s="224"/>
      <c r="C558" s="224"/>
      <c r="D558" s="224"/>
      <c r="E558" s="224"/>
      <c r="F558" s="479"/>
      <c r="G558" s="226"/>
      <c r="H558" s="478"/>
      <c r="I558" s="63"/>
      <c r="J558" s="63"/>
      <c r="K558" s="63"/>
    </row>
    <row r="559" spans="1:11" s="249" customFormat="1" ht="13.5" customHeight="1">
      <c r="A559" s="55"/>
      <c r="B559" s="224"/>
      <c r="C559" s="224"/>
      <c r="D559" s="224"/>
      <c r="E559" s="224"/>
      <c r="F559" s="479"/>
      <c r="G559" s="226"/>
      <c r="H559" s="478"/>
      <c r="I559" s="63"/>
      <c r="J559" s="63"/>
      <c r="K559" s="63"/>
    </row>
    <row r="560" spans="1:11" s="249" customFormat="1" ht="13.5" customHeight="1">
      <c r="A560" s="55"/>
      <c r="B560" s="224"/>
      <c r="C560" s="224"/>
      <c r="D560" s="224"/>
      <c r="E560" s="224"/>
      <c r="F560" s="479"/>
      <c r="G560" s="226"/>
      <c r="H560" s="478"/>
      <c r="I560" s="63"/>
      <c r="J560" s="63"/>
      <c r="K560" s="63"/>
    </row>
    <row r="561" spans="1:11" s="249" customFormat="1" ht="13.5" customHeight="1">
      <c r="A561" s="55"/>
      <c r="B561" s="224"/>
      <c r="C561" s="224"/>
      <c r="D561" s="224"/>
      <c r="E561" s="224"/>
      <c r="F561" s="479"/>
      <c r="G561" s="226"/>
      <c r="H561" s="478"/>
      <c r="I561" s="63"/>
      <c r="J561" s="63"/>
      <c r="K561" s="63"/>
    </row>
    <row r="562" spans="1:11" s="249" customFormat="1" ht="13.5" customHeight="1">
      <c r="A562" s="55"/>
      <c r="B562" s="224"/>
      <c r="C562" s="224"/>
      <c r="D562" s="224"/>
      <c r="E562" s="224"/>
      <c r="F562" s="479"/>
      <c r="G562" s="226"/>
      <c r="H562" s="478"/>
      <c r="I562" s="63"/>
      <c r="J562" s="63"/>
      <c r="K562" s="63"/>
    </row>
    <row r="563" spans="1:11" s="249" customFormat="1" ht="13.5" customHeight="1">
      <c r="A563" s="55"/>
      <c r="B563" s="224"/>
      <c r="C563" s="224"/>
      <c r="D563" s="224"/>
      <c r="E563" s="224"/>
      <c r="F563" s="479"/>
      <c r="G563" s="226"/>
      <c r="H563" s="478"/>
      <c r="I563" s="63"/>
      <c r="J563" s="63"/>
      <c r="K563" s="63"/>
    </row>
    <row r="564" spans="1:11" s="249" customFormat="1" ht="13.5" customHeight="1">
      <c r="A564" s="55"/>
      <c r="B564" s="224"/>
      <c r="C564" s="224"/>
      <c r="D564" s="224"/>
      <c r="E564" s="224"/>
      <c r="F564" s="479"/>
      <c r="G564" s="226"/>
      <c r="H564" s="478"/>
      <c r="I564" s="63"/>
      <c r="J564" s="63"/>
      <c r="K564" s="63"/>
    </row>
    <row r="565" spans="1:11" s="249" customFormat="1" ht="13.5" customHeight="1">
      <c r="A565" s="55"/>
      <c r="B565" s="224"/>
      <c r="C565" s="224"/>
      <c r="D565" s="224"/>
      <c r="E565" s="224"/>
      <c r="F565" s="479"/>
      <c r="G565" s="226"/>
      <c r="H565" s="478"/>
      <c r="I565" s="63"/>
      <c r="J565" s="63"/>
      <c r="K565" s="63"/>
    </row>
    <row r="566" spans="1:11" s="249" customFormat="1" ht="13.5" customHeight="1">
      <c r="A566" s="55"/>
      <c r="B566" s="224"/>
      <c r="C566" s="224"/>
      <c r="D566" s="224"/>
      <c r="E566" s="224"/>
      <c r="F566" s="479"/>
      <c r="G566" s="226"/>
      <c r="H566" s="478"/>
      <c r="I566" s="63"/>
      <c r="J566" s="63"/>
      <c r="K566" s="63"/>
    </row>
    <row r="567" spans="1:11" s="249" customFormat="1" ht="13.5" customHeight="1">
      <c r="A567" s="55"/>
      <c r="B567" s="224"/>
      <c r="C567" s="224"/>
      <c r="D567" s="224"/>
      <c r="E567" s="224"/>
      <c r="F567" s="479"/>
      <c r="G567" s="226"/>
      <c r="H567" s="478"/>
      <c r="I567" s="63"/>
      <c r="J567" s="63"/>
      <c r="K567" s="63"/>
    </row>
    <row r="568" spans="1:11" s="249" customFormat="1" ht="13.5" customHeight="1">
      <c r="A568" s="55"/>
      <c r="B568" s="224"/>
      <c r="C568" s="224"/>
      <c r="D568" s="224"/>
      <c r="E568" s="224"/>
      <c r="F568" s="479"/>
      <c r="G568" s="226"/>
      <c r="H568" s="478"/>
      <c r="I568" s="63"/>
      <c r="J568" s="63"/>
      <c r="K568" s="63"/>
    </row>
    <row r="569" spans="1:11" s="249" customFormat="1" ht="13.5" customHeight="1">
      <c r="A569" s="55"/>
      <c r="B569" s="224"/>
      <c r="C569" s="224"/>
      <c r="D569" s="224"/>
      <c r="E569" s="224"/>
      <c r="F569" s="479"/>
      <c r="G569" s="226"/>
      <c r="H569" s="478"/>
      <c r="I569" s="63"/>
      <c r="J569" s="63"/>
      <c r="K569" s="63"/>
    </row>
    <row r="570" spans="1:11" s="249" customFormat="1" ht="13.5" customHeight="1">
      <c r="A570" s="55"/>
      <c r="B570" s="224"/>
      <c r="C570" s="224"/>
      <c r="D570" s="224"/>
      <c r="E570" s="224"/>
      <c r="F570" s="479"/>
      <c r="G570" s="226"/>
      <c r="H570" s="478"/>
      <c r="I570" s="63"/>
      <c r="J570" s="63"/>
      <c r="K570" s="63"/>
    </row>
    <row r="571" spans="1:11" s="249" customFormat="1" ht="13.5" customHeight="1">
      <c r="A571" s="55"/>
      <c r="B571" s="224"/>
      <c r="C571" s="224"/>
      <c r="D571" s="224"/>
      <c r="E571" s="224"/>
      <c r="F571" s="479"/>
      <c r="G571" s="226"/>
      <c r="H571" s="478"/>
      <c r="I571" s="63"/>
      <c r="J571" s="63"/>
      <c r="K571" s="63"/>
    </row>
    <row r="572" spans="1:11" s="249" customFormat="1" ht="13.5" customHeight="1">
      <c r="A572" s="55"/>
      <c r="B572" s="224"/>
      <c r="C572" s="224"/>
      <c r="D572" s="224"/>
      <c r="E572" s="224"/>
      <c r="F572" s="479"/>
      <c r="G572" s="226"/>
      <c r="H572" s="478"/>
      <c r="I572" s="63"/>
      <c r="J572" s="63"/>
      <c r="K572" s="63"/>
    </row>
    <row r="573" spans="1:11" s="249" customFormat="1" ht="13.5" customHeight="1">
      <c r="A573" s="55"/>
      <c r="B573" s="224"/>
      <c r="C573" s="224"/>
      <c r="D573" s="224"/>
      <c r="E573" s="224"/>
      <c r="F573" s="479"/>
      <c r="G573" s="226"/>
      <c r="H573" s="478"/>
      <c r="I573" s="63"/>
      <c r="J573" s="63"/>
      <c r="K573" s="63"/>
    </row>
    <row r="574" spans="1:11" s="249" customFormat="1" ht="13.5" customHeight="1">
      <c r="A574" s="55"/>
      <c r="B574" s="224"/>
      <c r="C574" s="224"/>
      <c r="D574" s="224"/>
      <c r="E574" s="224"/>
      <c r="F574" s="479"/>
      <c r="G574" s="226"/>
      <c r="H574" s="478"/>
      <c r="I574" s="63"/>
      <c r="J574" s="63"/>
      <c r="K574" s="63"/>
    </row>
    <row r="575" spans="1:11" s="249" customFormat="1" ht="13.5" customHeight="1">
      <c r="A575" s="55"/>
      <c r="B575" s="224"/>
      <c r="C575" s="224"/>
      <c r="D575" s="224"/>
      <c r="E575" s="224"/>
      <c r="F575" s="479"/>
      <c r="G575" s="226"/>
      <c r="H575" s="478"/>
      <c r="I575" s="63"/>
      <c r="J575" s="63"/>
      <c r="K575" s="63"/>
    </row>
    <row r="576" spans="1:11" s="249" customFormat="1" ht="13.5" customHeight="1">
      <c r="A576" s="55"/>
      <c r="B576" s="224"/>
      <c r="C576" s="224"/>
      <c r="D576" s="224"/>
      <c r="E576" s="224"/>
      <c r="F576" s="479"/>
      <c r="G576" s="226"/>
      <c r="H576" s="478"/>
      <c r="I576" s="63"/>
      <c r="J576" s="63"/>
      <c r="K576" s="63"/>
    </row>
    <row r="577" spans="1:11" s="249" customFormat="1" ht="13.5" customHeight="1">
      <c r="A577" s="55"/>
      <c r="B577" s="224"/>
      <c r="C577" s="224"/>
      <c r="D577" s="224"/>
      <c r="E577" s="224"/>
      <c r="F577" s="479"/>
      <c r="G577" s="226"/>
      <c r="H577" s="478"/>
      <c r="I577" s="63"/>
      <c r="J577" s="63"/>
      <c r="K577" s="63"/>
    </row>
    <row r="578" spans="1:11" s="249" customFormat="1" ht="13.5" customHeight="1">
      <c r="A578" s="55"/>
      <c r="B578" s="224"/>
      <c r="C578" s="224"/>
      <c r="D578" s="224"/>
      <c r="E578" s="224"/>
      <c r="F578" s="479"/>
      <c r="G578" s="226"/>
      <c r="H578" s="478"/>
      <c r="I578" s="63"/>
      <c r="J578" s="63"/>
      <c r="K578" s="63"/>
    </row>
    <row r="579" spans="1:11" s="249" customFormat="1" ht="13.5" customHeight="1">
      <c r="A579" s="55"/>
      <c r="B579" s="224"/>
      <c r="C579" s="224"/>
      <c r="D579" s="224"/>
      <c r="E579" s="224"/>
      <c r="F579" s="479"/>
      <c r="G579" s="226"/>
      <c r="H579" s="478"/>
      <c r="I579" s="63"/>
      <c r="J579" s="63"/>
      <c r="K579" s="63"/>
    </row>
    <row r="580" spans="1:11" s="249" customFormat="1" ht="13.5" customHeight="1">
      <c r="A580" s="55"/>
      <c r="B580" s="224"/>
      <c r="C580" s="224"/>
      <c r="D580" s="224"/>
      <c r="E580" s="224"/>
      <c r="F580" s="479"/>
      <c r="G580" s="226"/>
      <c r="H580" s="478"/>
      <c r="I580" s="63"/>
      <c r="J580" s="63"/>
      <c r="K580" s="63"/>
    </row>
    <row r="581" spans="1:11" s="249" customFormat="1" ht="13.5" customHeight="1">
      <c r="A581" s="55"/>
      <c r="B581" s="224"/>
      <c r="C581" s="224"/>
      <c r="D581" s="224"/>
      <c r="E581" s="224"/>
      <c r="F581" s="479"/>
      <c r="G581" s="226"/>
      <c r="H581" s="478"/>
      <c r="I581" s="63"/>
      <c r="J581" s="63"/>
      <c r="K581" s="63"/>
    </row>
    <row r="582" spans="1:11" s="249" customFormat="1" ht="13.5" customHeight="1">
      <c r="A582" s="55"/>
      <c r="B582" s="224"/>
      <c r="C582" s="224"/>
      <c r="D582" s="224"/>
      <c r="E582" s="224"/>
      <c r="F582" s="479"/>
      <c r="G582" s="226"/>
      <c r="H582" s="478"/>
      <c r="I582" s="63"/>
      <c r="J582" s="63"/>
      <c r="K582" s="63"/>
    </row>
    <row r="583" spans="1:11" s="249" customFormat="1" ht="13.5" customHeight="1">
      <c r="A583" s="55"/>
      <c r="B583" s="224"/>
      <c r="C583" s="224"/>
      <c r="D583" s="224"/>
      <c r="E583" s="224"/>
      <c r="F583" s="479"/>
      <c r="G583" s="226"/>
      <c r="H583" s="478"/>
      <c r="I583" s="63"/>
      <c r="J583" s="63"/>
      <c r="K583" s="63"/>
    </row>
    <row r="584" spans="1:11" s="249" customFormat="1" ht="13.5" customHeight="1">
      <c r="A584" s="55"/>
      <c r="B584" s="224"/>
      <c r="C584" s="224"/>
      <c r="D584" s="224"/>
      <c r="E584" s="224"/>
      <c r="F584" s="479"/>
      <c r="G584" s="226"/>
      <c r="H584" s="478"/>
      <c r="I584" s="63"/>
      <c r="J584" s="63"/>
      <c r="K584" s="63"/>
    </row>
    <row r="585" spans="1:11" s="249" customFormat="1" ht="13.5" customHeight="1">
      <c r="A585" s="55"/>
      <c r="B585" s="224"/>
      <c r="C585" s="224"/>
      <c r="D585" s="224"/>
      <c r="E585" s="224"/>
      <c r="F585" s="479"/>
      <c r="G585" s="226"/>
      <c r="H585" s="478"/>
      <c r="I585" s="63"/>
      <c r="J585" s="63"/>
      <c r="K585" s="63"/>
    </row>
    <row r="586" spans="1:11" s="249" customFormat="1" ht="13.5" customHeight="1">
      <c r="A586" s="55"/>
      <c r="B586" s="224"/>
      <c r="C586" s="224"/>
      <c r="D586" s="224"/>
      <c r="E586" s="224"/>
      <c r="F586" s="479"/>
      <c r="G586" s="226"/>
      <c r="H586" s="478"/>
      <c r="I586" s="63"/>
      <c r="J586" s="63"/>
      <c r="K586" s="63"/>
    </row>
    <row r="587" spans="1:11" s="249" customFormat="1" ht="13.5" customHeight="1">
      <c r="A587" s="55"/>
      <c r="B587" s="224"/>
      <c r="C587" s="224"/>
      <c r="D587" s="224"/>
      <c r="E587" s="224"/>
      <c r="F587" s="479"/>
      <c r="G587" s="226"/>
      <c r="H587" s="478"/>
      <c r="I587" s="63"/>
      <c r="J587" s="63"/>
      <c r="K587" s="63"/>
    </row>
    <row r="588" spans="1:11" s="249" customFormat="1" ht="13.5" customHeight="1">
      <c r="A588" s="55"/>
      <c r="B588" s="224"/>
      <c r="C588" s="224"/>
      <c r="D588" s="224"/>
      <c r="E588" s="224"/>
      <c r="F588" s="479"/>
      <c r="G588" s="226"/>
      <c r="H588" s="478"/>
      <c r="I588" s="63"/>
      <c r="J588" s="63"/>
      <c r="K588" s="63"/>
    </row>
    <row r="589" spans="1:11" s="249" customFormat="1" ht="13.5" customHeight="1">
      <c r="A589" s="55"/>
      <c r="B589" s="224"/>
      <c r="C589" s="224"/>
      <c r="D589" s="224"/>
      <c r="E589" s="224"/>
      <c r="F589" s="479"/>
      <c r="G589" s="226"/>
      <c r="H589" s="478"/>
      <c r="I589" s="63"/>
      <c r="J589" s="63"/>
      <c r="K589" s="63"/>
    </row>
  </sheetData>
  <mergeCells count="3">
    <mergeCell ref="A3:C3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5"/>
  <sheetViews>
    <sheetView topLeftCell="A31" zoomScaleNormal="100" workbookViewId="0">
      <selection activeCell="A56" sqref="A56:XFD56"/>
    </sheetView>
  </sheetViews>
  <sheetFormatPr defaultRowHeight="12.75"/>
  <cols>
    <col min="1" max="1" width="5.5" style="677" customWidth="1"/>
    <col min="2" max="2" width="10.83203125" style="677" customWidth="1"/>
    <col min="3" max="3" width="10.5" style="677" customWidth="1"/>
    <col min="4" max="4" width="12.6640625" style="677" customWidth="1"/>
    <col min="5" max="5" width="61.5" style="677" customWidth="1"/>
    <col min="6" max="6" width="11.5" style="678" customWidth="1"/>
    <col min="7" max="7" width="6.6640625" style="677" customWidth="1"/>
    <col min="8" max="8" width="11.83203125" style="679" customWidth="1"/>
    <col min="9" max="254" width="9.33203125" style="582"/>
    <col min="255" max="255" width="5.5" style="582" customWidth="1"/>
    <col min="256" max="256" width="10.83203125" style="582" customWidth="1"/>
    <col min="257" max="257" width="10.5" style="582" customWidth="1"/>
    <col min="258" max="258" width="12.6640625" style="582" customWidth="1"/>
    <col min="259" max="259" width="61.5" style="582" customWidth="1"/>
    <col min="260" max="260" width="11.5" style="582" customWidth="1"/>
    <col min="261" max="261" width="6.6640625" style="582" customWidth="1"/>
    <col min="262" max="262" width="11.83203125" style="582" customWidth="1"/>
    <col min="263" max="264" width="12.5" style="582" customWidth="1"/>
    <col min="265" max="510" width="9.33203125" style="582"/>
    <col min="511" max="511" width="5.5" style="582" customWidth="1"/>
    <col min="512" max="512" width="10.83203125" style="582" customWidth="1"/>
    <col min="513" max="513" width="10.5" style="582" customWidth="1"/>
    <col min="514" max="514" width="12.6640625" style="582" customWidth="1"/>
    <col min="515" max="515" width="61.5" style="582" customWidth="1"/>
    <col min="516" max="516" width="11.5" style="582" customWidth="1"/>
    <col min="517" max="517" width="6.6640625" style="582" customWidth="1"/>
    <col min="518" max="518" width="11.83203125" style="582" customWidth="1"/>
    <col min="519" max="520" width="12.5" style="582" customWidth="1"/>
    <col min="521" max="766" width="9.33203125" style="582"/>
    <col min="767" max="767" width="5.5" style="582" customWidth="1"/>
    <col min="768" max="768" width="10.83203125" style="582" customWidth="1"/>
    <col min="769" max="769" width="10.5" style="582" customWidth="1"/>
    <col min="770" max="770" width="12.6640625" style="582" customWidth="1"/>
    <col min="771" max="771" width="61.5" style="582" customWidth="1"/>
    <col min="772" max="772" width="11.5" style="582" customWidth="1"/>
    <col min="773" max="773" width="6.6640625" style="582" customWidth="1"/>
    <col min="774" max="774" width="11.83203125" style="582" customWidth="1"/>
    <col min="775" max="776" width="12.5" style="582" customWidth="1"/>
    <col min="777" max="1022" width="9.33203125" style="582"/>
    <col min="1023" max="1023" width="5.5" style="582" customWidth="1"/>
    <col min="1024" max="1024" width="10.83203125" style="582" customWidth="1"/>
    <col min="1025" max="1025" width="10.5" style="582" customWidth="1"/>
    <col min="1026" max="1026" width="12.6640625" style="582" customWidth="1"/>
    <col min="1027" max="1027" width="61.5" style="582" customWidth="1"/>
    <col min="1028" max="1028" width="11.5" style="582" customWidth="1"/>
    <col min="1029" max="1029" width="6.6640625" style="582" customWidth="1"/>
    <col min="1030" max="1030" width="11.83203125" style="582" customWidth="1"/>
    <col min="1031" max="1032" width="12.5" style="582" customWidth="1"/>
    <col min="1033" max="1278" width="9.33203125" style="582"/>
    <col min="1279" max="1279" width="5.5" style="582" customWidth="1"/>
    <col min="1280" max="1280" width="10.83203125" style="582" customWidth="1"/>
    <col min="1281" max="1281" width="10.5" style="582" customWidth="1"/>
    <col min="1282" max="1282" width="12.6640625" style="582" customWidth="1"/>
    <col min="1283" max="1283" width="61.5" style="582" customWidth="1"/>
    <col min="1284" max="1284" width="11.5" style="582" customWidth="1"/>
    <col min="1285" max="1285" width="6.6640625" style="582" customWidth="1"/>
    <col min="1286" max="1286" width="11.83203125" style="582" customWidth="1"/>
    <col min="1287" max="1288" width="12.5" style="582" customWidth="1"/>
    <col min="1289" max="1534" width="9.33203125" style="582"/>
    <col min="1535" max="1535" width="5.5" style="582" customWidth="1"/>
    <col min="1536" max="1536" width="10.83203125" style="582" customWidth="1"/>
    <col min="1537" max="1537" width="10.5" style="582" customWidth="1"/>
    <col min="1538" max="1538" width="12.6640625" style="582" customWidth="1"/>
    <col min="1539" max="1539" width="61.5" style="582" customWidth="1"/>
    <col min="1540" max="1540" width="11.5" style="582" customWidth="1"/>
    <col min="1541" max="1541" width="6.6640625" style="582" customWidth="1"/>
    <col min="1542" max="1542" width="11.83203125" style="582" customWidth="1"/>
    <col min="1543" max="1544" width="12.5" style="582" customWidth="1"/>
    <col min="1545" max="1790" width="9.33203125" style="582"/>
    <col min="1791" max="1791" width="5.5" style="582" customWidth="1"/>
    <col min="1792" max="1792" width="10.83203125" style="582" customWidth="1"/>
    <col min="1793" max="1793" width="10.5" style="582" customWidth="1"/>
    <col min="1794" max="1794" width="12.6640625" style="582" customWidth="1"/>
    <col min="1795" max="1795" width="61.5" style="582" customWidth="1"/>
    <col min="1796" max="1796" width="11.5" style="582" customWidth="1"/>
    <col min="1797" max="1797" width="6.6640625" style="582" customWidth="1"/>
    <col min="1798" max="1798" width="11.83203125" style="582" customWidth="1"/>
    <col min="1799" max="1800" width="12.5" style="582" customWidth="1"/>
    <col min="1801" max="2046" width="9.33203125" style="582"/>
    <col min="2047" max="2047" width="5.5" style="582" customWidth="1"/>
    <col min="2048" max="2048" width="10.83203125" style="582" customWidth="1"/>
    <col min="2049" max="2049" width="10.5" style="582" customWidth="1"/>
    <col min="2050" max="2050" width="12.6640625" style="582" customWidth="1"/>
    <col min="2051" max="2051" width="61.5" style="582" customWidth="1"/>
    <col min="2052" max="2052" width="11.5" style="582" customWidth="1"/>
    <col min="2053" max="2053" width="6.6640625" style="582" customWidth="1"/>
    <col min="2054" max="2054" width="11.83203125" style="582" customWidth="1"/>
    <col min="2055" max="2056" width="12.5" style="582" customWidth="1"/>
    <col min="2057" max="2302" width="9.33203125" style="582"/>
    <col min="2303" max="2303" width="5.5" style="582" customWidth="1"/>
    <col min="2304" max="2304" width="10.83203125" style="582" customWidth="1"/>
    <col min="2305" max="2305" width="10.5" style="582" customWidth="1"/>
    <col min="2306" max="2306" width="12.6640625" style="582" customWidth="1"/>
    <col min="2307" max="2307" width="61.5" style="582" customWidth="1"/>
    <col min="2308" max="2308" width="11.5" style="582" customWidth="1"/>
    <col min="2309" max="2309" width="6.6640625" style="582" customWidth="1"/>
    <col min="2310" max="2310" width="11.83203125" style="582" customWidth="1"/>
    <col min="2311" max="2312" width="12.5" style="582" customWidth="1"/>
    <col min="2313" max="2558" width="9.33203125" style="582"/>
    <col min="2559" max="2559" width="5.5" style="582" customWidth="1"/>
    <col min="2560" max="2560" width="10.83203125" style="582" customWidth="1"/>
    <col min="2561" max="2561" width="10.5" style="582" customWidth="1"/>
    <col min="2562" max="2562" width="12.6640625" style="582" customWidth="1"/>
    <col min="2563" max="2563" width="61.5" style="582" customWidth="1"/>
    <col min="2564" max="2564" width="11.5" style="582" customWidth="1"/>
    <col min="2565" max="2565" width="6.6640625" style="582" customWidth="1"/>
    <col min="2566" max="2566" width="11.83203125" style="582" customWidth="1"/>
    <col min="2567" max="2568" width="12.5" style="582" customWidth="1"/>
    <col min="2569" max="2814" width="9.33203125" style="582"/>
    <col min="2815" max="2815" width="5.5" style="582" customWidth="1"/>
    <col min="2816" max="2816" width="10.83203125" style="582" customWidth="1"/>
    <col min="2817" max="2817" width="10.5" style="582" customWidth="1"/>
    <col min="2818" max="2818" width="12.6640625" style="582" customWidth="1"/>
    <col min="2819" max="2819" width="61.5" style="582" customWidth="1"/>
    <col min="2820" max="2820" width="11.5" style="582" customWidth="1"/>
    <col min="2821" max="2821" width="6.6640625" style="582" customWidth="1"/>
    <col min="2822" max="2822" width="11.83203125" style="582" customWidth="1"/>
    <col min="2823" max="2824" width="12.5" style="582" customWidth="1"/>
    <col min="2825" max="3070" width="9.33203125" style="582"/>
    <col min="3071" max="3071" width="5.5" style="582" customWidth="1"/>
    <col min="3072" max="3072" width="10.83203125" style="582" customWidth="1"/>
    <col min="3073" max="3073" width="10.5" style="582" customWidth="1"/>
    <col min="3074" max="3074" width="12.6640625" style="582" customWidth="1"/>
    <col min="3075" max="3075" width="61.5" style="582" customWidth="1"/>
    <col min="3076" max="3076" width="11.5" style="582" customWidth="1"/>
    <col min="3077" max="3077" width="6.6640625" style="582" customWidth="1"/>
    <col min="3078" max="3078" width="11.83203125" style="582" customWidth="1"/>
    <col min="3079" max="3080" width="12.5" style="582" customWidth="1"/>
    <col min="3081" max="3326" width="9.33203125" style="582"/>
    <col min="3327" max="3327" width="5.5" style="582" customWidth="1"/>
    <col min="3328" max="3328" width="10.83203125" style="582" customWidth="1"/>
    <col min="3329" max="3329" width="10.5" style="582" customWidth="1"/>
    <col min="3330" max="3330" width="12.6640625" style="582" customWidth="1"/>
    <col min="3331" max="3331" width="61.5" style="582" customWidth="1"/>
    <col min="3332" max="3332" width="11.5" style="582" customWidth="1"/>
    <col min="3333" max="3333" width="6.6640625" style="582" customWidth="1"/>
    <col min="3334" max="3334" width="11.83203125" style="582" customWidth="1"/>
    <col min="3335" max="3336" width="12.5" style="582" customWidth="1"/>
    <col min="3337" max="3582" width="9.33203125" style="582"/>
    <col min="3583" max="3583" width="5.5" style="582" customWidth="1"/>
    <col min="3584" max="3584" width="10.83203125" style="582" customWidth="1"/>
    <col min="3585" max="3585" width="10.5" style="582" customWidth="1"/>
    <col min="3586" max="3586" width="12.6640625" style="582" customWidth="1"/>
    <col min="3587" max="3587" width="61.5" style="582" customWidth="1"/>
    <col min="3588" max="3588" width="11.5" style="582" customWidth="1"/>
    <col min="3589" max="3589" width="6.6640625" style="582" customWidth="1"/>
    <col min="3590" max="3590" width="11.83203125" style="582" customWidth="1"/>
    <col min="3591" max="3592" width="12.5" style="582" customWidth="1"/>
    <col min="3593" max="3838" width="9.33203125" style="582"/>
    <col min="3839" max="3839" width="5.5" style="582" customWidth="1"/>
    <col min="3840" max="3840" width="10.83203125" style="582" customWidth="1"/>
    <col min="3841" max="3841" width="10.5" style="582" customWidth="1"/>
    <col min="3842" max="3842" width="12.6640625" style="582" customWidth="1"/>
    <col min="3843" max="3843" width="61.5" style="582" customWidth="1"/>
    <col min="3844" max="3844" width="11.5" style="582" customWidth="1"/>
    <col min="3845" max="3845" width="6.6640625" style="582" customWidth="1"/>
    <col min="3846" max="3846" width="11.83203125" style="582" customWidth="1"/>
    <col min="3847" max="3848" width="12.5" style="582" customWidth="1"/>
    <col min="3849" max="4094" width="9.33203125" style="582"/>
    <col min="4095" max="4095" width="5.5" style="582" customWidth="1"/>
    <col min="4096" max="4096" width="10.83203125" style="582" customWidth="1"/>
    <col min="4097" max="4097" width="10.5" style="582" customWidth="1"/>
    <col min="4098" max="4098" width="12.6640625" style="582" customWidth="1"/>
    <col min="4099" max="4099" width="61.5" style="582" customWidth="1"/>
    <col min="4100" max="4100" width="11.5" style="582" customWidth="1"/>
    <col min="4101" max="4101" width="6.6640625" style="582" customWidth="1"/>
    <col min="4102" max="4102" width="11.83203125" style="582" customWidth="1"/>
    <col min="4103" max="4104" width="12.5" style="582" customWidth="1"/>
    <col min="4105" max="4350" width="9.33203125" style="582"/>
    <col min="4351" max="4351" width="5.5" style="582" customWidth="1"/>
    <col min="4352" max="4352" width="10.83203125" style="582" customWidth="1"/>
    <col min="4353" max="4353" width="10.5" style="582" customWidth="1"/>
    <col min="4354" max="4354" width="12.6640625" style="582" customWidth="1"/>
    <col min="4355" max="4355" width="61.5" style="582" customWidth="1"/>
    <col min="4356" max="4356" width="11.5" style="582" customWidth="1"/>
    <col min="4357" max="4357" width="6.6640625" style="582" customWidth="1"/>
    <col min="4358" max="4358" width="11.83203125" style="582" customWidth="1"/>
    <col min="4359" max="4360" width="12.5" style="582" customWidth="1"/>
    <col min="4361" max="4606" width="9.33203125" style="582"/>
    <col min="4607" max="4607" width="5.5" style="582" customWidth="1"/>
    <col min="4608" max="4608" width="10.83203125" style="582" customWidth="1"/>
    <col min="4609" max="4609" width="10.5" style="582" customWidth="1"/>
    <col min="4610" max="4610" width="12.6640625" style="582" customWidth="1"/>
    <col min="4611" max="4611" width="61.5" style="582" customWidth="1"/>
    <col min="4612" max="4612" width="11.5" style="582" customWidth="1"/>
    <col min="4613" max="4613" width="6.6640625" style="582" customWidth="1"/>
    <col min="4614" max="4614" width="11.83203125" style="582" customWidth="1"/>
    <col min="4615" max="4616" width="12.5" style="582" customWidth="1"/>
    <col min="4617" max="4862" width="9.33203125" style="582"/>
    <col min="4863" max="4863" width="5.5" style="582" customWidth="1"/>
    <col min="4864" max="4864" width="10.83203125" style="582" customWidth="1"/>
    <col min="4865" max="4865" width="10.5" style="582" customWidth="1"/>
    <col min="4866" max="4866" width="12.6640625" style="582" customWidth="1"/>
    <col min="4867" max="4867" width="61.5" style="582" customWidth="1"/>
    <col min="4868" max="4868" width="11.5" style="582" customWidth="1"/>
    <col min="4869" max="4869" width="6.6640625" style="582" customWidth="1"/>
    <col min="4870" max="4870" width="11.83203125" style="582" customWidth="1"/>
    <col min="4871" max="4872" width="12.5" style="582" customWidth="1"/>
    <col min="4873" max="5118" width="9.33203125" style="582"/>
    <col min="5119" max="5119" width="5.5" style="582" customWidth="1"/>
    <col min="5120" max="5120" width="10.83203125" style="582" customWidth="1"/>
    <col min="5121" max="5121" width="10.5" style="582" customWidth="1"/>
    <col min="5122" max="5122" width="12.6640625" style="582" customWidth="1"/>
    <col min="5123" max="5123" width="61.5" style="582" customWidth="1"/>
    <col min="5124" max="5124" width="11.5" style="582" customWidth="1"/>
    <col min="5125" max="5125" width="6.6640625" style="582" customWidth="1"/>
    <col min="5126" max="5126" width="11.83203125" style="582" customWidth="1"/>
    <col min="5127" max="5128" width="12.5" style="582" customWidth="1"/>
    <col min="5129" max="5374" width="9.33203125" style="582"/>
    <col min="5375" max="5375" width="5.5" style="582" customWidth="1"/>
    <col min="5376" max="5376" width="10.83203125" style="582" customWidth="1"/>
    <col min="5377" max="5377" width="10.5" style="582" customWidth="1"/>
    <col min="5378" max="5378" width="12.6640625" style="582" customWidth="1"/>
    <col min="5379" max="5379" width="61.5" style="582" customWidth="1"/>
    <col min="5380" max="5380" width="11.5" style="582" customWidth="1"/>
    <col min="5381" max="5381" width="6.6640625" style="582" customWidth="1"/>
    <col min="5382" max="5382" width="11.83203125" style="582" customWidth="1"/>
    <col min="5383" max="5384" width="12.5" style="582" customWidth="1"/>
    <col min="5385" max="5630" width="9.33203125" style="582"/>
    <col min="5631" max="5631" width="5.5" style="582" customWidth="1"/>
    <col min="5632" max="5632" width="10.83203125" style="582" customWidth="1"/>
    <col min="5633" max="5633" width="10.5" style="582" customWidth="1"/>
    <col min="5634" max="5634" width="12.6640625" style="582" customWidth="1"/>
    <col min="5635" max="5635" width="61.5" style="582" customWidth="1"/>
    <col min="5636" max="5636" width="11.5" style="582" customWidth="1"/>
    <col min="5637" max="5637" width="6.6640625" style="582" customWidth="1"/>
    <col min="5638" max="5638" width="11.83203125" style="582" customWidth="1"/>
    <col min="5639" max="5640" width="12.5" style="582" customWidth="1"/>
    <col min="5641" max="5886" width="9.33203125" style="582"/>
    <col min="5887" max="5887" width="5.5" style="582" customWidth="1"/>
    <col min="5888" max="5888" width="10.83203125" style="582" customWidth="1"/>
    <col min="5889" max="5889" width="10.5" style="582" customWidth="1"/>
    <col min="5890" max="5890" width="12.6640625" style="582" customWidth="1"/>
    <col min="5891" max="5891" width="61.5" style="582" customWidth="1"/>
    <col min="5892" max="5892" width="11.5" style="582" customWidth="1"/>
    <col min="5893" max="5893" width="6.6640625" style="582" customWidth="1"/>
    <col min="5894" max="5894" width="11.83203125" style="582" customWidth="1"/>
    <col min="5895" max="5896" width="12.5" style="582" customWidth="1"/>
    <col min="5897" max="6142" width="9.33203125" style="582"/>
    <col min="6143" max="6143" width="5.5" style="582" customWidth="1"/>
    <col min="6144" max="6144" width="10.83203125" style="582" customWidth="1"/>
    <col min="6145" max="6145" width="10.5" style="582" customWidth="1"/>
    <col min="6146" max="6146" width="12.6640625" style="582" customWidth="1"/>
    <col min="6147" max="6147" width="61.5" style="582" customWidth="1"/>
    <col min="6148" max="6148" width="11.5" style="582" customWidth="1"/>
    <col min="6149" max="6149" width="6.6640625" style="582" customWidth="1"/>
    <col min="6150" max="6150" width="11.83203125" style="582" customWidth="1"/>
    <col min="6151" max="6152" width="12.5" style="582" customWidth="1"/>
    <col min="6153" max="6398" width="9.33203125" style="582"/>
    <col min="6399" max="6399" width="5.5" style="582" customWidth="1"/>
    <col min="6400" max="6400" width="10.83203125" style="582" customWidth="1"/>
    <col min="6401" max="6401" width="10.5" style="582" customWidth="1"/>
    <col min="6402" max="6402" width="12.6640625" style="582" customWidth="1"/>
    <col min="6403" max="6403" width="61.5" style="582" customWidth="1"/>
    <col min="6404" max="6404" width="11.5" style="582" customWidth="1"/>
    <col min="6405" max="6405" width="6.6640625" style="582" customWidth="1"/>
    <col min="6406" max="6406" width="11.83203125" style="582" customWidth="1"/>
    <col min="6407" max="6408" width="12.5" style="582" customWidth="1"/>
    <col min="6409" max="6654" width="9.33203125" style="582"/>
    <col min="6655" max="6655" width="5.5" style="582" customWidth="1"/>
    <col min="6656" max="6656" width="10.83203125" style="582" customWidth="1"/>
    <col min="6657" max="6657" width="10.5" style="582" customWidth="1"/>
    <col min="6658" max="6658" width="12.6640625" style="582" customWidth="1"/>
    <col min="6659" max="6659" width="61.5" style="582" customWidth="1"/>
    <col min="6660" max="6660" width="11.5" style="582" customWidth="1"/>
    <col min="6661" max="6661" width="6.6640625" style="582" customWidth="1"/>
    <col min="6662" max="6662" width="11.83203125" style="582" customWidth="1"/>
    <col min="6663" max="6664" width="12.5" style="582" customWidth="1"/>
    <col min="6665" max="6910" width="9.33203125" style="582"/>
    <col min="6911" max="6911" width="5.5" style="582" customWidth="1"/>
    <col min="6912" max="6912" width="10.83203125" style="582" customWidth="1"/>
    <col min="6913" max="6913" width="10.5" style="582" customWidth="1"/>
    <col min="6914" max="6914" width="12.6640625" style="582" customWidth="1"/>
    <col min="6915" max="6915" width="61.5" style="582" customWidth="1"/>
    <col min="6916" max="6916" width="11.5" style="582" customWidth="1"/>
    <col min="6917" max="6917" width="6.6640625" style="582" customWidth="1"/>
    <col min="6918" max="6918" width="11.83203125" style="582" customWidth="1"/>
    <col min="6919" max="6920" width="12.5" style="582" customWidth="1"/>
    <col min="6921" max="7166" width="9.33203125" style="582"/>
    <col min="7167" max="7167" width="5.5" style="582" customWidth="1"/>
    <col min="7168" max="7168" width="10.83203125" style="582" customWidth="1"/>
    <col min="7169" max="7169" width="10.5" style="582" customWidth="1"/>
    <col min="7170" max="7170" width="12.6640625" style="582" customWidth="1"/>
    <col min="7171" max="7171" width="61.5" style="582" customWidth="1"/>
    <col min="7172" max="7172" width="11.5" style="582" customWidth="1"/>
    <col min="7173" max="7173" width="6.6640625" style="582" customWidth="1"/>
    <col min="7174" max="7174" width="11.83203125" style="582" customWidth="1"/>
    <col min="7175" max="7176" width="12.5" style="582" customWidth="1"/>
    <col min="7177" max="7422" width="9.33203125" style="582"/>
    <col min="7423" max="7423" width="5.5" style="582" customWidth="1"/>
    <col min="7424" max="7424" width="10.83203125" style="582" customWidth="1"/>
    <col min="7425" max="7425" width="10.5" style="582" customWidth="1"/>
    <col min="7426" max="7426" width="12.6640625" style="582" customWidth="1"/>
    <col min="7427" max="7427" width="61.5" style="582" customWidth="1"/>
    <col min="7428" max="7428" width="11.5" style="582" customWidth="1"/>
    <col min="7429" max="7429" width="6.6640625" style="582" customWidth="1"/>
    <col min="7430" max="7430" width="11.83203125" style="582" customWidth="1"/>
    <col min="7431" max="7432" width="12.5" style="582" customWidth="1"/>
    <col min="7433" max="7678" width="9.33203125" style="582"/>
    <col min="7679" max="7679" width="5.5" style="582" customWidth="1"/>
    <col min="7680" max="7680" width="10.83203125" style="582" customWidth="1"/>
    <col min="7681" max="7681" width="10.5" style="582" customWidth="1"/>
    <col min="7682" max="7682" width="12.6640625" style="582" customWidth="1"/>
    <col min="7683" max="7683" width="61.5" style="582" customWidth="1"/>
    <col min="7684" max="7684" width="11.5" style="582" customWidth="1"/>
    <col min="7685" max="7685" width="6.6640625" style="582" customWidth="1"/>
    <col min="7686" max="7686" width="11.83203125" style="582" customWidth="1"/>
    <col min="7687" max="7688" width="12.5" style="582" customWidth="1"/>
    <col min="7689" max="7934" width="9.33203125" style="582"/>
    <col min="7935" max="7935" width="5.5" style="582" customWidth="1"/>
    <col min="7936" max="7936" width="10.83203125" style="582" customWidth="1"/>
    <col min="7937" max="7937" width="10.5" style="582" customWidth="1"/>
    <col min="7938" max="7938" width="12.6640625" style="582" customWidth="1"/>
    <col min="7939" max="7939" width="61.5" style="582" customWidth="1"/>
    <col min="7940" max="7940" width="11.5" style="582" customWidth="1"/>
    <col min="7941" max="7941" width="6.6640625" style="582" customWidth="1"/>
    <col min="7942" max="7942" width="11.83203125" style="582" customWidth="1"/>
    <col min="7943" max="7944" width="12.5" style="582" customWidth="1"/>
    <col min="7945" max="8190" width="9.33203125" style="582"/>
    <col min="8191" max="8191" width="5.5" style="582" customWidth="1"/>
    <col min="8192" max="8192" width="10.83203125" style="582" customWidth="1"/>
    <col min="8193" max="8193" width="10.5" style="582" customWidth="1"/>
    <col min="8194" max="8194" width="12.6640625" style="582" customWidth="1"/>
    <col min="8195" max="8195" width="61.5" style="582" customWidth="1"/>
    <col min="8196" max="8196" width="11.5" style="582" customWidth="1"/>
    <col min="8197" max="8197" width="6.6640625" style="582" customWidth="1"/>
    <col min="8198" max="8198" width="11.83203125" style="582" customWidth="1"/>
    <col min="8199" max="8200" width="12.5" style="582" customWidth="1"/>
    <col min="8201" max="8446" width="9.33203125" style="582"/>
    <col min="8447" max="8447" width="5.5" style="582" customWidth="1"/>
    <col min="8448" max="8448" width="10.83203125" style="582" customWidth="1"/>
    <col min="8449" max="8449" width="10.5" style="582" customWidth="1"/>
    <col min="8450" max="8450" width="12.6640625" style="582" customWidth="1"/>
    <col min="8451" max="8451" width="61.5" style="582" customWidth="1"/>
    <col min="8452" max="8452" width="11.5" style="582" customWidth="1"/>
    <col min="8453" max="8453" width="6.6640625" style="582" customWidth="1"/>
    <col min="8454" max="8454" width="11.83203125" style="582" customWidth="1"/>
    <col min="8455" max="8456" width="12.5" style="582" customWidth="1"/>
    <col min="8457" max="8702" width="9.33203125" style="582"/>
    <col min="8703" max="8703" width="5.5" style="582" customWidth="1"/>
    <col min="8704" max="8704" width="10.83203125" style="582" customWidth="1"/>
    <col min="8705" max="8705" width="10.5" style="582" customWidth="1"/>
    <col min="8706" max="8706" width="12.6640625" style="582" customWidth="1"/>
    <col min="8707" max="8707" width="61.5" style="582" customWidth="1"/>
    <col min="8708" max="8708" width="11.5" style="582" customWidth="1"/>
    <col min="8709" max="8709" width="6.6640625" style="582" customWidth="1"/>
    <col min="8710" max="8710" width="11.83203125" style="582" customWidth="1"/>
    <col min="8711" max="8712" width="12.5" style="582" customWidth="1"/>
    <col min="8713" max="8958" width="9.33203125" style="582"/>
    <col min="8959" max="8959" width="5.5" style="582" customWidth="1"/>
    <col min="8960" max="8960" width="10.83203125" style="582" customWidth="1"/>
    <col min="8961" max="8961" width="10.5" style="582" customWidth="1"/>
    <col min="8962" max="8962" width="12.6640625" style="582" customWidth="1"/>
    <col min="8963" max="8963" width="61.5" style="582" customWidth="1"/>
    <col min="8964" max="8964" width="11.5" style="582" customWidth="1"/>
    <col min="8965" max="8965" width="6.6640625" style="582" customWidth="1"/>
    <col min="8966" max="8966" width="11.83203125" style="582" customWidth="1"/>
    <col min="8967" max="8968" width="12.5" style="582" customWidth="1"/>
    <col min="8969" max="9214" width="9.33203125" style="582"/>
    <col min="9215" max="9215" width="5.5" style="582" customWidth="1"/>
    <col min="9216" max="9216" width="10.83203125" style="582" customWidth="1"/>
    <col min="9217" max="9217" width="10.5" style="582" customWidth="1"/>
    <col min="9218" max="9218" width="12.6640625" style="582" customWidth="1"/>
    <col min="9219" max="9219" width="61.5" style="582" customWidth="1"/>
    <col min="9220" max="9220" width="11.5" style="582" customWidth="1"/>
    <col min="9221" max="9221" width="6.6640625" style="582" customWidth="1"/>
    <col min="9222" max="9222" width="11.83203125" style="582" customWidth="1"/>
    <col min="9223" max="9224" width="12.5" style="582" customWidth="1"/>
    <col min="9225" max="9470" width="9.33203125" style="582"/>
    <col min="9471" max="9471" width="5.5" style="582" customWidth="1"/>
    <col min="9472" max="9472" width="10.83203125" style="582" customWidth="1"/>
    <col min="9473" max="9473" width="10.5" style="582" customWidth="1"/>
    <col min="9474" max="9474" width="12.6640625" style="582" customWidth="1"/>
    <col min="9475" max="9475" width="61.5" style="582" customWidth="1"/>
    <col min="9476" max="9476" width="11.5" style="582" customWidth="1"/>
    <col min="9477" max="9477" width="6.6640625" style="582" customWidth="1"/>
    <col min="9478" max="9478" width="11.83203125" style="582" customWidth="1"/>
    <col min="9479" max="9480" width="12.5" style="582" customWidth="1"/>
    <col min="9481" max="9726" width="9.33203125" style="582"/>
    <col min="9727" max="9727" width="5.5" style="582" customWidth="1"/>
    <col min="9728" max="9728" width="10.83203125" style="582" customWidth="1"/>
    <col min="9729" max="9729" width="10.5" style="582" customWidth="1"/>
    <col min="9730" max="9730" width="12.6640625" style="582" customWidth="1"/>
    <col min="9731" max="9731" width="61.5" style="582" customWidth="1"/>
    <col min="9732" max="9732" width="11.5" style="582" customWidth="1"/>
    <col min="9733" max="9733" width="6.6640625" style="582" customWidth="1"/>
    <col min="9734" max="9734" width="11.83203125" style="582" customWidth="1"/>
    <col min="9735" max="9736" width="12.5" style="582" customWidth="1"/>
    <col min="9737" max="9982" width="9.33203125" style="582"/>
    <col min="9983" max="9983" width="5.5" style="582" customWidth="1"/>
    <col min="9984" max="9984" width="10.83203125" style="582" customWidth="1"/>
    <col min="9985" max="9985" width="10.5" style="582" customWidth="1"/>
    <col min="9986" max="9986" width="12.6640625" style="582" customWidth="1"/>
    <col min="9987" max="9987" width="61.5" style="582" customWidth="1"/>
    <col min="9988" max="9988" width="11.5" style="582" customWidth="1"/>
    <col min="9989" max="9989" width="6.6640625" style="582" customWidth="1"/>
    <col min="9990" max="9990" width="11.83203125" style="582" customWidth="1"/>
    <col min="9991" max="9992" width="12.5" style="582" customWidth="1"/>
    <col min="9993" max="10238" width="9.33203125" style="582"/>
    <col min="10239" max="10239" width="5.5" style="582" customWidth="1"/>
    <col min="10240" max="10240" width="10.83203125" style="582" customWidth="1"/>
    <col min="10241" max="10241" width="10.5" style="582" customWidth="1"/>
    <col min="10242" max="10242" width="12.6640625" style="582" customWidth="1"/>
    <col min="10243" max="10243" width="61.5" style="582" customWidth="1"/>
    <col min="10244" max="10244" width="11.5" style="582" customWidth="1"/>
    <col min="10245" max="10245" width="6.6640625" style="582" customWidth="1"/>
    <col min="10246" max="10246" width="11.83203125" style="582" customWidth="1"/>
    <col min="10247" max="10248" width="12.5" style="582" customWidth="1"/>
    <col min="10249" max="10494" width="9.33203125" style="582"/>
    <col min="10495" max="10495" width="5.5" style="582" customWidth="1"/>
    <col min="10496" max="10496" width="10.83203125" style="582" customWidth="1"/>
    <col min="10497" max="10497" width="10.5" style="582" customWidth="1"/>
    <col min="10498" max="10498" width="12.6640625" style="582" customWidth="1"/>
    <col min="10499" max="10499" width="61.5" style="582" customWidth="1"/>
    <col min="10500" max="10500" width="11.5" style="582" customWidth="1"/>
    <col min="10501" max="10501" width="6.6640625" style="582" customWidth="1"/>
    <col min="10502" max="10502" width="11.83203125" style="582" customWidth="1"/>
    <col min="10503" max="10504" width="12.5" style="582" customWidth="1"/>
    <col min="10505" max="10750" width="9.33203125" style="582"/>
    <col min="10751" max="10751" width="5.5" style="582" customWidth="1"/>
    <col min="10752" max="10752" width="10.83203125" style="582" customWidth="1"/>
    <col min="10753" max="10753" width="10.5" style="582" customWidth="1"/>
    <col min="10754" max="10754" width="12.6640625" style="582" customWidth="1"/>
    <col min="10755" max="10755" width="61.5" style="582" customWidth="1"/>
    <col min="10756" max="10756" width="11.5" style="582" customWidth="1"/>
    <col min="10757" max="10757" width="6.6640625" style="582" customWidth="1"/>
    <col min="10758" max="10758" width="11.83203125" style="582" customWidth="1"/>
    <col min="10759" max="10760" width="12.5" style="582" customWidth="1"/>
    <col min="10761" max="11006" width="9.33203125" style="582"/>
    <col min="11007" max="11007" width="5.5" style="582" customWidth="1"/>
    <col min="11008" max="11008" width="10.83203125" style="582" customWidth="1"/>
    <col min="11009" max="11009" width="10.5" style="582" customWidth="1"/>
    <col min="11010" max="11010" width="12.6640625" style="582" customWidth="1"/>
    <col min="11011" max="11011" width="61.5" style="582" customWidth="1"/>
    <col min="11012" max="11012" width="11.5" style="582" customWidth="1"/>
    <col min="11013" max="11013" width="6.6640625" style="582" customWidth="1"/>
    <col min="11014" max="11014" width="11.83203125" style="582" customWidth="1"/>
    <col min="11015" max="11016" width="12.5" style="582" customWidth="1"/>
    <col min="11017" max="11262" width="9.33203125" style="582"/>
    <col min="11263" max="11263" width="5.5" style="582" customWidth="1"/>
    <col min="11264" max="11264" width="10.83203125" style="582" customWidth="1"/>
    <col min="11265" max="11265" width="10.5" style="582" customWidth="1"/>
    <col min="11266" max="11266" width="12.6640625" style="582" customWidth="1"/>
    <col min="11267" max="11267" width="61.5" style="582" customWidth="1"/>
    <col min="11268" max="11268" width="11.5" style="582" customWidth="1"/>
    <col min="11269" max="11269" width="6.6640625" style="582" customWidth="1"/>
    <col min="11270" max="11270" width="11.83203125" style="582" customWidth="1"/>
    <col min="11271" max="11272" width="12.5" style="582" customWidth="1"/>
    <col min="11273" max="11518" width="9.33203125" style="582"/>
    <col min="11519" max="11519" width="5.5" style="582" customWidth="1"/>
    <col min="11520" max="11520" width="10.83203125" style="582" customWidth="1"/>
    <col min="11521" max="11521" width="10.5" style="582" customWidth="1"/>
    <col min="11522" max="11522" width="12.6640625" style="582" customWidth="1"/>
    <col min="11523" max="11523" width="61.5" style="582" customWidth="1"/>
    <col min="11524" max="11524" width="11.5" style="582" customWidth="1"/>
    <col min="11525" max="11525" width="6.6640625" style="582" customWidth="1"/>
    <col min="11526" max="11526" width="11.83203125" style="582" customWidth="1"/>
    <col min="11527" max="11528" width="12.5" style="582" customWidth="1"/>
    <col min="11529" max="11774" width="9.33203125" style="582"/>
    <col min="11775" max="11775" width="5.5" style="582" customWidth="1"/>
    <col min="11776" max="11776" width="10.83203125" style="582" customWidth="1"/>
    <col min="11777" max="11777" width="10.5" style="582" customWidth="1"/>
    <col min="11778" max="11778" width="12.6640625" style="582" customWidth="1"/>
    <col min="11779" max="11779" width="61.5" style="582" customWidth="1"/>
    <col min="11780" max="11780" width="11.5" style="582" customWidth="1"/>
    <col min="11781" max="11781" width="6.6640625" style="582" customWidth="1"/>
    <col min="11782" max="11782" width="11.83203125" style="582" customWidth="1"/>
    <col min="11783" max="11784" width="12.5" style="582" customWidth="1"/>
    <col min="11785" max="12030" width="9.33203125" style="582"/>
    <col min="12031" max="12031" width="5.5" style="582" customWidth="1"/>
    <col min="12032" max="12032" width="10.83203125" style="582" customWidth="1"/>
    <col min="12033" max="12033" width="10.5" style="582" customWidth="1"/>
    <col min="12034" max="12034" width="12.6640625" style="582" customWidth="1"/>
    <col min="12035" max="12035" width="61.5" style="582" customWidth="1"/>
    <col min="12036" max="12036" width="11.5" style="582" customWidth="1"/>
    <col min="12037" max="12037" width="6.6640625" style="582" customWidth="1"/>
    <col min="12038" max="12038" width="11.83203125" style="582" customWidth="1"/>
    <col min="12039" max="12040" width="12.5" style="582" customWidth="1"/>
    <col min="12041" max="12286" width="9.33203125" style="582"/>
    <col min="12287" max="12287" width="5.5" style="582" customWidth="1"/>
    <col min="12288" max="12288" width="10.83203125" style="582" customWidth="1"/>
    <col min="12289" max="12289" width="10.5" style="582" customWidth="1"/>
    <col min="12290" max="12290" width="12.6640625" style="582" customWidth="1"/>
    <col min="12291" max="12291" width="61.5" style="582" customWidth="1"/>
    <col min="12292" max="12292" width="11.5" style="582" customWidth="1"/>
    <col min="12293" max="12293" width="6.6640625" style="582" customWidth="1"/>
    <col min="12294" max="12294" width="11.83203125" style="582" customWidth="1"/>
    <col min="12295" max="12296" width="12.5" style="582" customWidth="1"/>
    <col min="12297" max="12542" width="9.33203125" style="582"/>
    <col min="12543" max="12543" width="5.5" style="582" customWidth="1"/>
    <col min="12544" max="12544" width="10.83203125" style="582" customWidth="1"/>
    <col min="12545" max="12545" width="10.5" style="582" customWidth="1"/>
    <col min="12546" max="12546" width="12.6640625" style="582" customWidth="1"/>
    <col min="12547" max="12547" width="61.5" style="582" customWidth="1"/>
    <col min="12548" max="12548" width="11.5" style="582" customWidth="1"/>
    <col min="12549" max="12549" width="6.6640625" style="582" customWidth="1"/>
    <col min="12550" max="12550" width="11.83203125" style="582" customWidth="1"/>
    <col min="12551" max="12552" width="12.5" style="582" customWidth="1"/>
    <col min="12553" max="12798" width="9.33203125" style="582"/>
    <col min="12799" max="12799" width="5.5" style="582" customWidth="1"/>
    <col min="12800" max="12800" width="10.83203125" style="582" customWidth="1"/>
    <col min="12801" max="12801" width="10.5" style="582" customWidth="1"/>
    <col min="12802" max="12802" width="12.6640625" style="582" customWidth="1"/>
    <col min="12803" max="12803" width="61.5" style="582" customWidth="1"/>
    <col min="12804" max="12804" width="11.5" style="582" customWidth="1"/>
    <col min="12805" max="12805" width="6.6640625" style="582" customWidth="1"/>
    <col min="12806" max="12806" width="11.83203125" style="582" customWidth="1"/>
    <col min="12807" max="12808" width="12.5" style="582" customWidth="1"/>
    <col min="12809" max="13054" width="9.33203125" style="582"/>
    <col min="13055" max="13055" width="5.5" style="582" customWidth="1"/>
    <col min="13056" max="13056" width="10.83203125" style="582" customWidth="1"/>
    <col min="13057" max="13057" width="10.5" style="582" customWidth="1"/>
    <col min="13058" max="13058" width="12.6640625" style="582" customWidth="1"/>
    <col min="13059" max="13059" width="61.5" style="582" customWidth="1"/>
    <col min="13060" max="13060" width="11.5" style="582" customWidth="1"/>
    <col min="13061" max="13061" width="6.6640625" style="582" customWidth="1"/>
    <col min="13062" max="13062" width="11.83203125" style="582" customWidth="1"/>
    <col min="13063" max="13064" width="12.5" style="582" customWidth="1"/>
    <col min="13065" max="13310" width="9.33203125" style="582"/>
    <col min="13311" max="13311" width="5.5" style="582" customWidth="1"/>
    <col min="13312" max="13312" width="10.83203125" style="582" customWidth="1"/>
    <col min="13313" max="13313" width="10.5" style="582" customWidth="1"/>
    <col min="13314" max="13314" width="12.6640625" style="582" customWidth="1"/>
    <col min="13315" max="13315" width="61.5" style="582" customWidth="1"/>
    <col min="13316" max="13316" width="11.5" style="582" customWidth="1"/>
    <col min="13317" max="13317" width="6.6640625" style="582" customWidth="1"/>
    <col min="13318" max="13318" width="11.83203125" style="582" customWidth="1"/>
    <col min="13319" max="13320" width="12.5" style="582" customWidth="1"/>
    <col min="13321" max="13566" width="9.33203125" style="582"/>
    <col min="13567" max="13567" width="5.5" style="582" customWidth="1"/>
    <col min="13568" max="13568" width="10.83203125" style="582" customWidth="1"/>
    <col min="13569" max="13569" width="10.5" style="582" customWidth="1"/>
    <col min="13570" max="13570" width="12.6640625" style="582" customWidth="1"/>
    <col min="13571" max="13571" width="61.5" style="582" customWidth="1"/>
    <col min="13572" max="13572" width="11.5" style="582" customWidth="1"/>
    <col min="13573" max="13573" width="6.6640625" style="582" customWidth="1"/>
    <col min="13574" max="13574" width="11.83203125" style="582" customWidth="1"/>
    <col min="13575" max="13576" width="12.5" style="582" customWidth="1"/>
    <col min="13577" max="13822" width="9.33203125" style="582"/>
    <col min="13823" max="13823" width="5.5" style="582" customWidth="1"/>
    <col min="13824" max="13824" width="10.83203125" style="582" customWidth="1"/>
    <col min="13825" max="13825" width="10.5" style="582" customWidth="1"/>
    <col min="13826" max="13826" width="12.6640625" style="582" customWidth="1"/>
    <col min="13827" max="13827" width="61.5" style="582" customWidth="1"/>
    <col min="13828" max="13828" width="11.5" style="582" customWidth="1"/>
    <col min="13829" max="13829" width="6.6640625" style="582" customWidth="1"/>
    <col min="13830" max="13830" width="11.83203125" style="582" customWidth="1"/>
    <col min="13831" max="13832" width="12.5" style="582" customWidth="1"/>
    <col min="13833" max="14078" width="9.33203125" style="582"/>
    <col min="14079" max="14079" width="5.5" style="582" customWidth="1"/>
    <col min="14080" max="14080" width="10.83203125" style="582" customWidth="1"/>
    <col min="14081" max="14081" width="10.5" style="582" customWidth="1"/>
    <col min="14082" max="14082" width="12.6640625" style="582" customWidth="1"/>
    <col min="14083" max="14083" width="61.5" style="582" customWidth="1"/>
    <col min="14084" max="14084" width="11.5" style="582" customWidth="1"/>
    <col min="14085" max="14085" width="6.6640625" style="582" customWidth="1"/>
    <col min="14086" max="14086" width="11.83203125" style="582" customWidth="1"/>
    <col min="14087" max="14088" width="12.5" style="582" customWidth="1"/>
    <col min="14089" max="14334" width="9.33203125" style="582"/>
    <col min="14335" max="14335" width="5.5" style="582" customWidth="1"/>
    <col min="14336" max="14336" width="10.83203125" style="582" customWidth="1"/>
    <col min="14337" max="14337" width="10.5" style="582" customWidth="1"/>
    <col min="14338" max="14338" width="12.6640625" style="582" customWidth="1"/>
    <col min="14339" max="14339" width="61.5" style="582" customWidth="1"/>
    <col min="14340" max="14340" width="11.5" style="582" customWidth="1"/>
    <col min="14341" max="14341" width="6.6640625" style="582" customWidth="1"/>
    <col min="14342" max="14342" width="11.83203125" style="582" customWidth="1"/>
    <col min="14343" max="14344" width="12.5" style="582" customWidth="1"/>
    <col min="14345" max="14590" width="9.33203125" style="582"/>
    <col min="14591" max="14591" width="5.5" style="582" customWidth="1"/>
    <col min="14592" max="14592" width="10.83203125" style="582" customWidth="1"/>
    <col min="14593" max="14593" width="10.5" style="582" customWidth="1"/>
    <col min="14594" max="14594" width="12.6640625" style="582" customWidth="1"/>
    <col min="14595" max="14595" width="61.5" style="582" customWidth="1"/>
    <col min="14596" max="14596" width="11.5" style="582" customWidth="1"/>
    <col min="14597" max="14597" width="6.6640625" style="582" customWidth="1"/>
    <col min="14598" max="14598" width="11.83203125" style="582" customWidth="1"/>
    <col min="14599" max="14600" width="12.5" style="582" customWidth="1"/>
    <col min="14601" max="14846" width="9.33203125" style="582"/>
    <col min="14847" max="14847" width="5.5" style="582" customWidth="1"/>
    <col min="14848" max="14848" width="10.83203125" style="582" customWidth="1"/>
    <col min="14849" max="14849" width="10.5" style="582" customWidth="1"/>
    <col min="14850" max="14850" width="12.6640625" style="582" customWidth="1"/>
    <col min="14851" max="14851" width="61.5" style="582" customWidth="1"/>
    <col min="14852" max="14852" width="11.5" style="582" customWidth="1"/>
    <col min="14853" max="14853" width="6.6640625" style="582" customWidth="1"/>
    <col min="14854" max="14854" width="11.83203125" style="582" customWidth="1"/>
    <col min="14855" max="14856" width="12.5" style="582" customWidth="1"/>
    <col min="14857" max="15102" width="9.33203125" style="582"/>
    <col min="15103" max="15103" width="5.5" style="582" customWidth="1"/>
    <col min="15104" max="15104" width="10.83203125" style="582" customWidth="1"/>
    <col min="15105" max="15105" width="10.5" style="582" customWidth="1"/>
    <col min="15106" max="15106" width="12.6640625" style="582" customWidth="1"/>
    <col min="15107" max="15107" width="61.5" style="582" customWidth="1"/>
    <col min="15108" max="15108" width="11.5" style="582" customWidth="1"/>
    <col min="15109" max="15109" width="6.6640625" style="582" customWidth="1"/>
    <col min="15110" max="15110" width="11.83203125" style="582" customWidth="1"/>
    <col min="15111" max="15112" width="12.5" style="582" customWidth="1"/>
    <col min="15113" max="15358" width="9.33203125" style="582"/>
    <col min="15359" max="15359" width="5.5" style="582" customWidth="1"/>
    <col min="15360" max="15360" width="10.83203125" style="582" customWidth="1"/>
    <col min="15361" max="15361" width="10.5" style="582" customWidth="1"/>
    <col min="15362" max="15362" width="12.6640625" style="582" customWidth="1"/>
    <col min="15363" max="15363" width="61.5" style="582" customWidth="1"/>
    <col min="15364" max="15364" width="11.5" style="582" customWidth="1"/>
    <col min="15365" max="15365" width="6.6640625" style="582" customWidth="1"/>
    <col min="15366" max="15366" width="11.83203125" style="582" customWidth="1"/>
    <col min="15367" max="15368" width="12.5" style="582" customWidth="1"/>
    <col min="15369" max="15614" width="9.33203125" style="582"/>
    <col min="15615" max="15615" width="5.5" style="582" customWidth="1"/>
    <col min="15616" max="15616" width="10.83203125" style="582" customWidth="1"/>
    <col min="15617" max="15617" width="10.5" style="582" customWidth="1"/>
    <col min="15618" max="15618" width="12.6640625" style="582" customWidth="1"/>
    <col min="15619" max="15619" width="61.5" style="582" customWidth="1"/>
    <col min="15620" max="15620" width="11.5" style="582" customWidth="1"/>
    <col min="15621" max="15621" width="6.6640625" style="582" customWidth="1"/>
    <col min="15622" max="15622" width="11.83203125" style="582" customWidth="1"/>
    <col min="15623" max="15624" width="12.5" style="582" customWidth="1"/>
    <col min="15625" max="15870" width="9.33203125" style="582"/>
    <col min="15871" max="15871" width="5.5" style="582" customWidth="1"/>
    <col min="15872" max="15872" width="10.83203125" style="582" customWidth="1"/>
    <col min="15873" max="15873" width="10.5" style="582" customWidth="1"/>
    <col min="15874" max="15874" width="12.6640625" style="582" customWidth="1"/>
    <col min="15875" max="15875" width="61.5" style="582" customWidth="1"/>
    <col min="15876" max="15876" width="11.5" style="582" customWidth="1"/>
    <col min="15877" max="15877" width="6.6640625" style="582" customWidth="1"/>
    <col min="15878" max="15878" width="11.83203125" style="582" customWidth="1"/>
    <col min="15879" max="15880" width="12.5" style="582" customWidth="1"/>
    <col min="15881" max="16126" width="9.33203125" style="582"/>
    <col min="16127" max="16127" width="5.5" style="582" customWidth="1"/>
    <col min="16128" max="16128" width="10.83203125" style="582" customWidth="1"/>
    <col min="16129" max="16129" width="10.5" style="582" customWidth="1"/>
    <col min="16130" max="16130" width="12.6640625" style="582" customWidth="1"/>
    <col min="16131" max="16131" width="61.5" style="582" customWidth="1"/>
    <col min="16132" max="16132" width="11.5" style="582" customWidth="1"/>
    <col min="16133" max="16133" width="6.6640625" style="582" customWidth="1"/>
    <col min="16134" max="16134" width="11.83203125" style="582" customWidth="1"/>
    <col min="16135" max="16136" width="12.5" style="582" customWidth="1"/>
    <col min="16137" max="16384" width="9.33203125" style="582"/>
  </cols>
  <sheetData>
    <row r="1" spans="1:8">
      <c r="A1" s="575" t="s">
        <v>1814</v>
      </c>
      <c r="B1" s="575"/>
      <c r="C1" s="576"/>
      <c r="D1" s="577"/>
      <c r="E1" s="578" t="s">
        <v>2435</v>
      </c>
      <c r="F1" s="579"/>
      <c r="G1" s="580"/>
      <c r="H1" s="581"/>
    </row>
    <row r="2" spans="1:8" ht="13.5" thickBot="1">
      <c r="A2" s="583" t="s">
        <v>1816</v>
      </c>
      <c r="B2" s="575"/>
      <c r="C2" s="576"/>
      <c r="D2" s="577"/>
      <c r="E2" s="584" t="s">
        <v>2436</v>
      </c>
      <c r="F2" s="579"/>
      <c r="G2" s="585"/>
      <c r="H2" s="586"/>
    </row>
    <row r="3" spans="1:8">
      <c r="A3" s="895" t="s">
        <v>1818</v>
      </c>
      <c r="B3" s="896"/>
      <c r="C3" s="896"/>
      <c r="D3" s="587"/>
      <c r="E3" s="897" t="s">
        <v>1823</v>
      </c>
      <c r="F3" s="898"/>
      <c r="G3" s="901" t="s">
        <v>1819</v>
      </c>
      <c r="H3" s="903" t="s">
        <v>1820</v>
      </c>
    </row>
    <row r="4" spans="1:8" ht="13.5" thickBot="1">
      <c r="A4" s="588" t="s">
        <v>173</v>
      </c>
      <c r="B4" s="589" t="s">
        <v>2437</v>
      </c>
      <c r="C4" s="589" t="s">
        <v>2438</v>
      </c>
      <c r="D4" s="589" t="s">
        <v>2439</v>
      </c>
      <c r="E4" s="899"/>
      <c r="F4" s="900"/>
      <c r="G4" s="902"/>
      <c r="H4" s="904"/>
    </row>
    <row r="5" spans="1:8">
      <c r="A5" s="590"/>
      <c r="B5" s="591"/>
      <c r="C5" s="591"/>
      <c r="D5" s="592"/>
      <c r="E5" s="593"/>
      <c r="F5" s="594"/>
      <c r="G5" s="595"/>
      <c r="H5" s="596"/>
    </row>
    <row r="6" spans="1:8">
      <c r="A6" s="597"/>
      <c r="B6" s="598" t="s">
        <v>2440</v>
      </c>
      <c r="C6" s="599"/>
      <c r="D6" s="598"/>
      <c r="E6" s="600" t="s">
        <v>2441</v>
      </c>
      <c r="F6" s="601"/>
      <c r="G6" s="602"/>
      <c r="H6" s="603"/>
    </row>
    <row r="7" spans="1:8">
      <c r="A7" s="604"/>
      <c r="B7" s="605"/>
      <c r="C7" s="605"/>
      <c r="D7" s="605"/>
      <c r="E7" s="606"/>
      <c r="F7" s="607"/>
      <c r="G7" s="605"/>
      <c r="H7" s="608"/>
    </row>
    <row r="8" spans="1:8" ht="25.5">
      <c r="A8" s="609">
        <f>MAX(A$1:A7)+1</f>
        <v>1</v>
      </c>
      <c r="B8" s="599"/>
      <c r="C8" s="610">
        <v>92040106</v>
      </c>
      <c r="D8" s="611"/>
      <c r="E8" s="612" t="s">
        <v>2442</v>
      </c>
      <c r="F8" s="613"/>
      <c r="G8" s="614" t="s">
        <v>254</v>
      </c>
      <c r="H8" s="615">
        <f>H9</f>
        <v>840</v>
      </c>
    </row>
    <row r="9" spans="1:8" ht="25.5">
      <c r="A9" s="609"/>
      <c r="B9" s="599"/>
      <c r="C9" s="599"/>
      <c r="D9" s="616">
        <v>9204010604</v>
      </c>
      <c r="E9" s="617" t="s">
        <v>2443</v>
      </c>
      <c r="F9" s="618"/>
      <c r="G9" s="619" t="s">
        <v>254</v>
      </c>
      <c r="H9" s="620">
        <f>F10</f>
        <v>840</v>
      </c>
    </row>
    <row r="10" spans="1:8">
      <c r="A10" s="609"/>
      <c r="B10" s="614"/>
      <c r="C10" s="621"/>
      <c r="D10" s="622"/>
      <c r="E10" s="623" t="s">
        <v>2444</v>
      </c>
      <c r="F10" s="624">
        <v>840</v>
      </c>
      <c r="G10" s="605"/>
      <c r="H10" s="625"/>
    </row>
    <row r="11" spans="1:8">
      <c r="A11" s="609"/>
      <c r="B11" s="614"/>
      <c r="C11" s="621"/>
      <c r="D11" s="622"/>
      <c r="E11" s="626"/>
      <c r="F11" s="627" t="s">
        <v>2436</v>
      </c>
      <c r="G11" s="605"/>
      <c r="H11" s="625"/>
    </row>
    <row r="12" spans="1:8" ht="25.5">
      <c r="A12" s="609">
        <f>MAX(A$1:A11)+1</f>
        <v>2</v>
      </c>
      <c r="B12" s="628"/>
      <c r="C12" s="610">
        <v>92041302</v>
      </c>
      <c r="D12" s="611"/>
      <c r="E12" s="612" t="s">
        <v>2445</v>
      </c>
      <c r="F12" s="629"/>
      <c r="G12" s="602" t="s">
        <v>572</v>
      </c>
      <c r="H12" s="630">
        <f>H13</f>
        <v>1880</v>
      </c>
    </row>
    <row r="13" spans="1:8" ht="25.5">
      <c r="A13" s="631"/>
      <c r="B13" s="632"/>
      <c r="C13" s="633"/>
      <c r="D13" s="616">
        <v>9204130201</v>
      </c>
      <c r="E13" s="617" t="s">
        <v>2446</v>
      </c>
      <c r="F13" s="618"/>
      <c r="G13" s="634" t="s">
        <v>572</v>
      </c>
      <c r="H13" s="635">
        <v>1880</v>
      </c>
    </row>
    <row r="14" spans="1:8">
      <c r="A14" s="636"/>
      <c r="B14" s="637"/>
      <c r="C14" s="638"/>
      <c r="D14" s="639"/>
      <c r="E14" s="640"/>
      <c r="F14" s="641"/>
      <c r="G14" s="642"/>
      <c r="H14" s="643"/>
    </row>
    <row r="15" spans="1:8" ht="25.5">
      <c r="A15" s="609">
        <f>MAX(A$1:A14)+1</f>
        <v>3</v>
      </c>
      <c r="B15" s="637"/>
      <c r="C15" s="610">
        <v>92041401</v>
      </c>
      <c r="D15" s="611"/>
      <c r="E15" s="612" t="s">
        <v>2447</v>
      </c>
      <c r="F15" s="629"/>
      <c r="G15" s="602" t="s">
        <v>254</v>
      </c>
      <c r="H15" s="615">
        <f>H16</f>
        <v>600</v>
      </c>
    </row>
    <row r="16" spans="1:8" ht="25.5">
      <c r="A16" s="609" t="s">
        <v>2436</v>
      </c>
      <c r="B16" s="637"/>
      <c r="C16" s="633"/>
      <c r="D16" s="616">
        <v>9204140101</v>
      </c>
      <c r="E16" s="617" t="s">
        <v>2448</v>
      </c>
      <c r="F16" s="618"/>
      <c r="G16" s="634" t="s">
        <v>254</v>
      </c>
      <c r="H16" s="620">
        <f>F17</f>
        <v>600</v>
      </c>
    </row>
    <row r="17" spans="1:8">
      <c r="A17" s="636"/>
      <c r="B17" s="637"/>
      <c r="C17" s="638"/>
      <c r="D17" s="639"/>
      <c r="E17" s="623" t="s">
        <v>2449</v>
      </c>
      <c r="F17" s="644">
        <v>600</v>
      </c>
      <c r="G17" s="642"/>
      <c r="H17" s="643"/>
    </row>
    <row r="18" spans="1:8">
      <c r="A18" s="636"/>
      <c r="B18" s="637"/>
      <c r="C18" s="638"/>
      <c r="D18" s="639"/>
      <c r="E18" s="645"/>
      <c r="F18" s="646" t="s">
        <v>2436</v>
      </c>
      <c r="G18" s="642"/>
      <c r="H18" s="643"/>
    </row>
    <row r="19" spans="1:8" ht="25.5">
      <c r="A19" s="609">
        <f>MAX(A$1:A18)+1</f>
        <v>4</v>
      </c>
      <c r="B19" s="637"/>
      <c r="C19" s="610">
        <v>92041402</v>
      </c>
      <c r="D19" s="611"/>
      <c r="E19" s="612" t="s">
        <v>2450</v>
      </c>
      <c r="F19" s="629"/>
      <c r="G19" s="602" t="s">
        <v>254</v>
      </c>
      <c r="H19" s="615">
        <f>H20</f>
        <v>150</v>
      </c>
    </row>
    <row r="20" spans="1:8" ht="25.5">
      <c r="A20" s="636"/>
      <c r="B20" s="637"/>
      <c r="C20" s="633"/>
      <c r="D20" s="616">
        <v>9204140201</v>
      </c>
      <c r="E20" s="617" t="s">
        <v>2451</v>
      </c>
      <c r="F20" s="618"/>
      <c r="G20" s="634" t="s">
        <v>254</v>
      </c>
      <c r="H20" s="620">
        <f>F21</f>
        <v>150</v>
      </c>
    </row>
    <row r="21" spans="1:8">
      <c r="A21" s="609" t="s">
        <v>2436</v>
      </c>
      <c r="B21" s="637"/>
      <c r="C21" s="638"/>
      <c r="D21" s="639"/>
      <c r="E21" s="623" t="s">
        <v>2452</v>
      </c>
      <c r="F21" s="641">
        <v>150</v>
      </c>
      <c r="G21" s="642"/>
      <c r="H21" s="643"/>
    </row>
    <row r="22" spans="1:8">
      <c r="A22" s="636"/>
      <c r="B22" s="637"/>
      <c r="C22" s="638"/>
      <c r="D22" s="639"/>
      <c r="E22" s="645"/>
      <c r="F22" s="647"/>
      <c r="G22" s="642"/>
      <c r="H22" s="643"/>
    </row>
    <row r="23" spans="1:8" ht="25.5">
      <c r="A23" s="609">
        <f>MAX(A$1:A22)+1</f>
        <v>5</v>
      </c>
      <c r="B23" s="637"/>
      <c r="C23" s="610">
        <v>92050501</v>
      </c>
      <c r="D23" s="611"/>
      <c r="E23" s="612" t="s">
        <v>2453</v>
      </c>
      <c r="F23" s="629"/>
      <c r="G23" s="602" t="s">
        <v>572</v>
      </c>
      <c r="H23" s="615">
        <f>H24</f>
        <v>1</v>
      </c>
    </row>
    <row r="24" spans="1:8" ht="25.5">
      <c r="A24" s="636"/>
      <c r="B24" s="637"/>
      <c r="C24" s="633"/>
      <c r="D24" s="616">
        <v>9205050101</v>
      </c>
      <c r="E24" s="617" t="s">
        <v>2454</v>
      </c>
      <c r="F24" s="618"/>
      <c r="G24" s="634" t="s">
        <v>572</v>
      </c>
      <c r="H24" s="620">
        <f>F25</f>
        <v>1</v>
      </c>
    </row>
    <row r="25" spans="1:8" ht="25.5">
      <c r="A25" s="636"/>
      <c r="B25" s="637"/>
      <c r="C25" s="633"/>
      <c r="D25" s="616"/>
      <c r="E25" s="648" t="s">
        <v>2455</v>
      </c>
      <c r="F25" s="641">
        <v>1</v>
      </c>
      <c r="G25" s="634"/>
      <c r="H25" s="643"/>
    </row>
    <row r="26" spans="1:8">
      <c r="A26" s="636"/>
      <c r="B26" s="637"/>
      <c r="C26" s="633"/>
      <c r="D26" s="616"/>
      <c r="E26" s="617"/>
      <c r="F26" s="618"/>
      <c r="G26" s="634"/>
      <c r="H26" s="643"/>
    </row>
    <row r="27" spans="1:8" ht="25.5">
      <c r="A27" s="609">
        <f>MAX(A$1:A26)+1</f>
        <v>6</v>
      </c>
      <c r="B27" s="637"/>
      <c r="C27" s="610">
        <v>92050504</v>
      </c>
      <c r="D27" s="611"/>
      <c r="E27" s="612" t="s">
        <v>2456</v>
      </c>
      <c r="F27" s="629"/>
      <c r="G27" s="602" t="s">
        <v>572</v>
      </c>
      <c r="H27" s="615">
        <f>H28</f>
        <v>1</v>
      </c>
    </row>
    <row r="28" spans="1:8" ht="25.5">
      <c r="A28" s="636"/>
      <c r="B28" s="637"/>
      <c r="C28" s="633"/>
      <c r="D28" s="616">
        <v>9205050401</v>
      </c>
      <c r="E28" s="617" t="s">
        <v>2457</v>
      </c>
      <c r="F28" s="618"/>
      <c r="G28" s="634" t="s">
        <v>572</v>
      </c>
      <c r="H28" s="620">
        <f>F29</f>
        <v>1</v>
      </c>
    </row>
    <row r="29" spans="1:8">
      <c r="A29" s="636"/>
      <c r="B29" s="637"/>
      <c r="C29" s="633"/>
      <c r="D29" s="616"/>
      <c r="E29" s="648" t="s">
        <v>2458</v>
      </c>
      <c r="F29" s="641">
        <v>1</v>
      </c>
      <c r="G29" s="634"/>
      <c r="H29" s="643"/>
    </row>
    <row r="30" spans="1:8">
      <c r="A30" s="636"/>
      <c r="B30" s="637"/>
      <c r="C30" s="633"/>
      <c r="D30" s="616"/>
      <c r="E30" s="617"/>
      <c r="F30" s="618"/>
      <c r="G30" s="634"/>
      <c r="H30" s="643"/>
    </row>
    <row r="31" spans="1:8" ht="25.5">
      <c r="A31" s="609">
        <f>MAX(A$1:A30)+1</f>
        <v>7</v>
      </c>
      <c r="B31" s="605"/>
      <c r="C31" s="610">
        <v>92050505</v>
      </c>
      <c r="D31" s="611"/>
      <c r="E31" s="612" t="s">
        <v>2459</v>
      </c>
      <c r="F31" s="629"/>
      <c r="G31" s="602" t="s">
        <v>572</v>
      </c>
      <c r="H31" s="615">
        <f>H32+H34</f>
        <v>62</v>
      </c>
    </row>
    <row r="32" spans="1:8" ht="25.5">
      <c r="A32" s="604"/>
      <c r="B32" s="605"/>
      <c r="C32" s="633"/>
      <c r="D32" s="616">
        <v>9205050501</v>
      </c>
      <c r="E32" s="617" t="s">
        <v>2460</v>
      </c>
      <c r="F32" s="618"/>
      <c r="G32" s="634" t="s">
        <v>572</v>
      </c>
      <c r="H32" s="620">
        <f>F33</f>
        <v>56</v>
      </c>
    </row>
    <row r="33" spans="1:17">
      <c r="A33" s="604"/>
      <c r="B33" s="649"/>
      <c r="C33" s="633"/>
      <c r="D33" s="616"/>
      <c r="E33" s="648" t="s">
        <v>2461</v>
      </c>
      <c r="F33" s="641">
        <v>56</v>
      </c>
      <c r="G33" s="634"/>
      <c r="H33" s="650"/>
    </row>
    <row r="34" spans="1:17" ht="25.5">
      <c r="A34" s="604"/>
      <c r="B34" s="649"/>
      <c r="C34" s="651"/>
      <c r="D34" s="652">
        <v>9205050502</v>
      </c>
      <c r="E34" s="653" t="s">
        <v>2462</v>
      </c>
      <c r="F34" s="654"/>
      <c r="G34" s="619" t="s">
        <v>572</v>
      </c>
      <c r="H34" s="620">
        <f>F35</f>
        <v>6</v>
      </c>
      <c r="Q34" s="582" t="s">
        <v>2436</v>
      </c>
    </row>
    <row r="35" spans="1:17">
      <c r="A35" s="604"/>
      <c r="B35" s="649"/>
      <c r="C35" s="651"/>
      <c r="D35" s="652"/>
      <c r="E35" s="648" t="s">
        <v>2463</v>
      </c>
      <c r="F35" s="641">
        <v>6</v>
      </c>
      <c r="G35" s="619"/>
      <c r="H35" s="655"/>
    </row>
    <row r="36" spans="1:17">
      <c r="A36" s="597"/>
      <c r="B36" s="656"/>
      <c r="C36" s="651"/>
      <c r="D36" s="657"/>
      <c r="E36" s="658"/>
      <c r="F36" s="659"/>
      <c r="G36" s="660"/>
      <c r="H36" s="603"/>
    </row>
    <row r="37" spans="1:17" ht="25.5">
      <c r="A37" s="609">
        <f>MAX(A$1:A36)+1</f>
        <v>8</v>
      </c>
      <c r="B37" s="656"/>
      <c r="C37" s="610">
        <v>92050508</v>
      </c>
      <c r="D37" s="611"/>
      <c r="E37" s="612" t="s">
        <v>2464</v>
      </c>
      <c r="F37" s="629"/>
      <c r="G37" s="602" t="s">
        <v>572</v>
      </c>
      <c r="H37" s="615">
        <f>H38</f>
        <v>10</v>
      </c>
    </row>
    <row r="38" spans="1:17" ht="25.5">
      <c r="A38" s="597"/>
      <c r="B38" s="656"/>
      <c r="C38" s="633"/>
      <c r="D38" s="616">
        <v>9205050801</v>
      </c>
      <c r="E38" s="617" t="s">
        <v>2465</v>
      </c>
      <c r="F38" s="618"/>
      <c r="G38" s="634" t="s">
        <v>572</v>
      </c>
      <c r="H38" s="620">
        <f>F39</f>
        <v>10</v>
      </c>
    </row>
    <row r="39" spans="1:17">
      <c r="A39" s="597"/>
      <c r="B39" s="656"/>
      <c r="C39" s="633"/>
      <c r="D39" s="616"/>
      <c r="E39" s="648" t="s">
        <v>2466</v>
      </c>
      <c r="F39" s="641">
        <v>10</v>
      </c>
      <c r="G39" s="634"/>
      <c r="H39" s="603"/>
    </row>
    <row r="40" spans="1:17">
      <c r="A40" s="597"/>
      <c r="B40" s="656"/>
      <c r="C40" s="633"/>
      <c r="D40" s="616"/>
      <c r="E40" s="617"/>
      <c r="F40" s="618"/>
      <c r="G40" s="634"/>
      <c r="H40" s="603"/>
    </row>
    <row r="41" spans="1:17">
      <c r="A41" s="609">
        <f>MAX(A$1:A40)+1</f>
        <v>9</v>
      </c>
      <c r="B41" s="656"/>
      <c r="C41" s="610">
        <v>92050701</v>
      </c>
      <c r="D41" s="611"/>
      <c r="E41" s="612" t="s">
        <v>2467</v>
      </c>
      <c r="F41" s="629"/>
      <c r="G41" s="602" t="s">
        <v>572</v>
      </c>
      <c r="H41" s="630">
        <f>H42</f>
        <v>75</v>
      </c>
    </row>
    <row r="42" spans="1:17">
      <c r="A42" s="597"/>
      <c r="B42" s="656"/>
      <c r="C42" s="633"/>
      <c r="D42" s="616">
        <v>9205070101</v>
      </c>
      <c r="E42" s="617" t="s">
        <v>2468</v>
      </c>
      <c r="F42" s="618"/>
      <c r="G42" s="634" t="s">
        <v>572</v>
      </c>
      <c r="H42" s="635">
        <v>75</v>
      </c>
    </row>
    <row r="43" spans="1:17">
      <c r="A43" s="597"/>
      <c r="B43" s="656"/>
      <c r="C43" s="633"/>
      <c r="D43" s="616"/>
      <c r="E43" s="617"/>
      <c r="F43" s="618"/>
      <c r="G43" s="634"/>
      <c r="H43" s="603"/>
    </row>
    <row r="44" spans="1:17">
      <c r="A44" s="609">
        <f>MAX(A$1:A43)+1</f>
        <v>10</v>
      </c>
      <c r="B44" s="656"/>
      <c r="C44" s="610">
        <v>92050702</v>
      </c>
      <c r="D44" s="611"/>
      <c r="E44" s="612" t="s">
        <v>2469</v>
      </c>
      <c r="F44" s="629"/>
      <c r="G44" s="602" t="s">
        <v>572</v>
      </c>
      <c r="H44" s="630">
        <f>H45</f>
        <v>1</v>
      </c>
    </row>
    <row r="45" spans="1:17">
      <c r="A45" s="597"/>
      <c r="B45" s="656"/>
      <c r="C45" s="633"/>
      <c r="D45" s="616">
        <v>9205070201</v>
      </c>
      <c r="E45" s="617" t="s">
        <v>2470</v>
      </c>
      <c r="F45" s="641"/>
      <c r="G45" s="634" t="s">
        <v>572</v>
      </c>
      <c r="H45" s="635">
        <v>1</v>
      </c>
    </row>
    <row r="46" spans="1:17">
      <c r="A46" s="597"/>
      <c r="B46" s="656"/>
      <c r="C46" s="638"/>
      <c r="D46" s="639"/>
      <c r="E46" s="645"/>
      <c r="F46" s="661"/>
      <c r="G46" s="642"/>
      <c r="H46" s="603"/>
    </row>
    <row r="47" spans="1:17">
      <c r="A47" s="597"/>
      <c r="B47" s="598" t="s">
        <v>2471</v>
      </c>
      <c r="C47" s="598"/>
      <c r="D47" s="662"/>
      <c r="E47" s="663" t="s">
        <v>2472</v>
      </c>
      <c r="F47" s="661"/>
      <c r="G47" s="642"/>
      <c r="H47" s="603"/>
    </row>
    <row r="48" spans="1:17">
      <c r="A48" s="597"/>
      <c r="B48" s="656"/>
      <c r="C48" s="638"/>
      <c r="D48" s="639"/>
      <c r="E48" s="645"/>
      <c r="F48" s="661"/>
      <c r="G48" s="642"/>
      <c r="H48" s="603"/>
    </row>
    <row r="49" spans="1:8" ht="25.5">
      <c r="A49" s="609">
        <f>MAX(A$1:A48)+1</f>
        <v>11</v>
      </c>
      <c r="B49" s="656"/>
      <c r="C49" s="610">
        <v>92040203</v>
      </c>
      <c r="D49" s="611"/>
      <c r="E49" s="612" t="s">
        <v>2473</v>
      </c>
      <c r="F49" s="629"/>
      <c r="G49" s="602" t="s">
        <v>254</v>
      </c>
      <c r="H49" s="615">
        <f>H50</f>
        <v>750</v>
      </c>
    </row>
    <row r="50" spans="1:8" ht="25.5">
      <c r="A50" s="597"/>
      <c r="B50" s="656"/>
      <c r="C50" s="633"/>
      <c r="D50" s="616">
        <v>9204020304</v>
      </c>
      <c r="E50" s="617" t="s">
        <v>2474</v>
      </c>
      <c r="F50" s="618"/>
      <c r="G50" s="634" t="s">
        <v>254</v>
      </c>
      <c r="H50" s="620">
        <f>F51</f>
        <v>750</v>
      </c>
    </row>
    <row r="51" spans="1:8">
      <c r="A51" s="597"/>
      <c r="B51" s="656"/>
      <c r="C51" s="638"/>
      <c r="D51" s="639"/>
      <c r="E51" s="648" t="s">
        <v>2475</v>
      </c>
      <c r="F51" s="641">
        <v>750</v>
      </c>
      <c r="G51" s="642"/>
      <c r="H51" s="603"/>
    </row>
    <row r="52" spans="1:8">
      <c r="A52" s="597"/>
      <c r="B52" s="656"/>
      <c r="C52" s="638"/>
      <c r="D52" s="639"/>
      <c r="E52" s="664"/>
      <c r="F52" s="665"/>
      <c r="G52" s="642"/>
      <c r="H52" s="603"/>
    </row>
    <row r="53" spans="1:8">
      <c r="A53" s="597"/>
      <c r="B53" s="656"/>
      <c r="C53" s="622"/>
      <c r="D53" s="622"/>
      <c r="E53" s="666"/>
      <c r="F53" s="667"/>
      <c r="G53" s="668"/>
      <c r="H53" s="603"/>
    </row>
    <row r="54" spans="1:8">
      <c r="A54" s="597"/>
      <c r="B54" s="656"/>
      <c r="C54" s="622"/>
      <c r="D54" s="622"/>
      <c r="E54" s="666"/>
      <c r="F54" s="667"/>
      <c r="G54" s="668"/>
      <c r="H54" s="603"/>
    </row>
    <row r="55" spans="1:8" ht="13.5" thickBot="1">
      <c r="A55" s="669"/>
      <c r="B55" s="670"/>
      <c r="C55" s="671"/>
      <c r="D55" s="672"/>
      <c r="E55" s="673"/>
      <c r="F55" s="674"/>
      <c r="G55" s="675"/>
      <c r="H55" s="676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K239"/>
  <sheetViews>
    <sheetView topLeftCell="A225" zoomScaleNormal="100" workbookViewId="0">
      <selection activeCell="A239" sqref="A3:H239"/>
    </sheetView>
  </sheetViews>
  <sheetFormatPr defaultRowHeight="12.75"/>
  <cols>
    <col min="1" max="1" width="5.5" style="63" customWidth="1"/>
    <col min="2" max="2" width="9.5" style="63" customWidth="1"/>
    <col min="3" max="3" width="10.5" style="63" customWidth="1"/>
    <col min="4" max="4" width="12.6640625" style="63" customWidth="1"/>
    <col min="5" max="5" width="61.5" style="63" customWidth="1"/>
    <col min="6" max="6" width="11.5" style="799" customWidth="1"/>
    <col min="7" max="7" width="6.6640625" style="63" customWidth="1"/>
    <col min="8" max="8" width="10.1640625" style="800" customWidth="1"/>
    <col min="9" max="16384" width="9.33203125" style="63"/>
  </cols>
  <sheetData>
    <row r="1" spans="1:8">
      <c r="A1" s="680" t="s">
        <v>1814</v>
      </c>
      <c r="B1" s="680"/>
      <c r="C1" s="681"/>
      <c r="D1" s="682"/>
      <c r="E1" s="683" t="s">
        <v>2476</v>
      </c>
      <c r="F1" s="684"/>
      <c r="G1" s="685"/>
      <c r="H1" s="686"/>
    </row>
    <row r="2" spans="1:8" ht="13.5" thickBot="1">
      <c r="A2" s="687" t="s">
        <v>1816</v>
      </c>
      <c r="B2" s="680"/>
      <c r="C2" s="681"/>
      <c r="D2" s="688"/>
      <c r="E2" s="689" t="s">
        <v>2477</v>
      </c>
      <c r="F2" s="684"/>
      <c r="G2" s="690"/>
      <c r="H2" s="691"/>
    </row>
    <row r="3" spans="1:8" ht="13.5" customHeight="1">
      <c r="A3" s="905" t="s">
        <v>1818</v>
      </c>
      <c r="B3" s="906"/>
      <c r="C3" s="906"/>
      <c r="D3" s="692"/>
      <c r="E3" s="907" t="s">
        <v>1823</v>
      </c>
      <c r="F3" s="908"/>
      <c r="G3" s="885" t="s">
        <v>1819</v>
      </c>
      <c r="H3" s="911" t="s">
        <v>1820</v>
      </c>
    </row>
    <row r="4" spans="1:8" ht="13.5" customHeight="1" thickBot="1">
      <c r="A4" s="693" t="s">
        <v>173</v>
      </c>
      <c r="B4" s="694" t="s">
        <v>1821</v>
      </c>
      <c r="C4" s="694" t="s">
        <v>2438</v>
      </c>
      <c r="D4" s="694" t="s">
        <v>2439</v>
      </c>
      <c r="E4" s="909"/>
      <c r="F4" s="910"/>
      <c r="G4" s="886"/>
      <c r="H4" s="912"/>
    </row>
    <row r="5" spans="1:8" ht="12.75" customHeight="1">
      <c r="A5" s="695"/>
      <c r="B5" s="696"/>
      <c r="C5" s="696"/>
      <c r="D5" s="697"/>
      <c r="E5" s="698"/>
      <c r="F5" s="699"/>
      <c r="G5" s="700"/>
      <c r="H5" s="701"/>
    </row>
    <row r="6" spans="1:8" ht="25.5">
      <c r="A6" s="702"/>
      <c r="B6" s="703" t="s">
        <v>2423</v>
      </c>
      <c r="C6" s="704"/>
      <c r="D6" s="705"/>
      <c r="E6" s="706" t="s">
        <v>2478</v>
      </c>
      <c r="F6" s="707"/>
      <c r="G6" s="107"/>
      <c r="H6" s="708"/>
    </row>
    <row r="7" spans="1:8">
      <c r="A7" s="915"/>
      <c r="B7" s="709"/>
      <c r="C7" s="709"/>
      <c r="D7" s="709"/>
      <c r="E7" s="710"/>
      <c r="F7" s="711"/>
      <c r="G7" s="712"/>
      <c r="H7" s="713"/>
    </row>
    <row r="8" spans="1:8" ht="25.5">
      <c r="A8" s="714">
        <f>MAX(A$1:A6)+1</f>
        <v>1</v>
      </c>
      <c r="B8" s="715"/>
      <c r="C8" s="716" t="s">
        <v>2479</v>
      </c>
      <c r="D8" s="716"/>
      <c r="E8" s="717" t="s">
        <v>2480</v>
      </c>
      <c r="F8" s="717"/>
      <c r="G8" s="718" t="s">
        <v>254</v>
      </c>
      <c r="H8" s="743">
        <v>135</v>
      </c>
    </row>
    <row r="9" spans="1:8" ht="25.5">
      <c r="A9" s="714"/>
      <c r="B9" s="715"/>
      <c r="C9" s="719"/>
      <c r="D9" s="720" t="s">
        <v>2481</v>
      </c>
      <c r="E9" s="229" t="s">
        <v>2482</v>
      </c>
      <c r="F9" s="229"/>
      <c r="G9" s="721" t="s">
        <v>254</v>
      </c>
      <c r="H9" s="744">
        <v>135</v>
      </c>
    </row>
    <row r="10" spans="1:8">
      <c r="A10" s="714"/>
      <c r="B10" s="709"/>
      <c r="C10" s="722"/>
      <c r="D10" s="723"/>
      <c r="E10" s="916" t="s">
        <v>2483</v>
      </c>
      <c r="F10" s="724">
        <v>86</v>
      </c>
      <c r="G10" s="709"/>
      <c r="H10" s="917"/>
    </row>
    <row r="11" spans="1:8">
      <c r="A11" s="714"/>
      <c r="B11" s="709"/>
      <c r="C11" s="722"/>
      <c r="D11" s="723"/>
      <c r="E11" s="916" t="s">
        <v>2484</v>
      </c>
      <c r="F11" s="724">
        <v>34</v>
      </c>
      <c r="G11" s="709"/>
      <c r="H11" s="917"/>
    </row>
    <row r="12" spans="1:8">
      <c r="A12" s="714"/>
      <c r="B12" s="709"/>
      <c r="C12" s="722"/>
      <c r="D12" s="723"/>
      <c r="E12" s="916" t="s">
        <v>2485</v>
      </c>
      <c r="F12" s="725">
        <v>15</v>
      </c>
      <c r="G12" s="709"/>
      <c r="H12" s="917"/>
    </row>
    <row r="13" spans="1:8">
      <c r="A13" s="714"/>
      <c r="B13" s="709"/>
      <c r="C13" s="722"/>
      <c r="D13" s="723"/>
      <c r="E13" s="726"/>
      <c r="F13" s="727">
        <f>SUM(F10:F12)</f>
        <v>135</v>
      </c>
      <c r="G13" s="709"/>
      <c r="H13" s="917"/>
    </row>
    <row r="14" spans="1:8">
      <c r="A14" s="714"/>
      <c r="B14" s="709"/>
      <c r="C14" s="722"/>
      <c r="D14" s="723"/>
      <c r="E14" s="726"/>
      <c r="F14" s="727"/>
      <c r="G14" s="709"/>
      <c r="H14" s="917"/>
    </row>
    <row r="15" spans="1:8" ht="15.75">
      <c r="A15" s="714">
        <f>MAX(A$1:A14)+1</f>
        <v>2</v>
      </c>
      <c r="B15" s="728"/>
      <c r="C15" s="716" t="s">
        <v>2486</v>
      </c>
      <c r="D15" s="716"/>
      <c r="E15" s="717" t="s">
        <v>2487</v>
      </c>
      <c r="F15" s="717"/>
      <c r="G15" s="718" t="s">
        <v>254</v>
      </c>
      <c r="H15" s="743">
        <v>75</v>
      </c>
    </row>
    <row r="16" spans="1:8" ht="25.5">
      <c r="A16" s="729"/>
      <c r="B16" s="728"/>
      <c r="C16" s="719"/>
      <c r="D16" s="720" t="s">
        <v>2488</v>
      </c>
      <c r="E16" s="229" t="s">
        <v>2489</v>
      </c>
      <c r="F16" s="229"/>
      <c r="G16" s="721" t="s">
        <v>254</v>
      </c>
      <c r="H16" s="744">
        <v>75</v>
      </c>
    </row>
    <row r="17" spans="1:8" s="730" customFormat="1">
      <c r="A17" s="714"/>
      <c r="B17" s="709"/>
      <c r="C17" s="722"/>
      <c r="D17" s="723"/>
      <c r="E17" s="916" t="s">
        <v>2490</v>
      </c>
      <c r="F17" s="724">
        <v>45</v>
      </c>
      <c r="G17" s="709"/>
      <c r="H17" s="917"/>
    </row>
    <row r="18" spans="1:8" s="730" customFormat="1">
      <c r="A18" s="714"/>
      <c r="B18" s="709"/>
      <c r="C18" s="722"/>
      <c r="D18" s="723"/>
      <c r="E18" s="916" t="s">
        <v>2483</v>
      </c>
      <c r="F18" s="725">
        <v>30</v>
      </c>
      <c r="G18" s="709"/>
      <c r="H18" s="917"/>
    </row>
    <row r="19" spans="1:8" s="730" customFormat="1">
      <c r="A19" s="714"/>
      <c r="B19" s="709"/>
      <c r="C19" s="722"/>
      <c r="D19" s="723"/>
      <c r="E19" s="916"/>
      <c r="F19" s="727">
        <f>SUM(F17:F18)</f>
        <v>75</v>
      </c>
      <c r="G19" s="709"/>
      <c r="H19" s="917"/>
    </row>
    <row r="20" spans="1:8" s="730" customFormat="1" ht="15.75">
      <c r="A20" s="729"/>
      <c r="B20" s="728"/>
      <c r="C20" s="719"/>
      <c r="D20" s="720"/>
      <c r="E20" s="229"/>
      <c r="F20" s="229"/>
      <c r="G20" s="721"/>
      <c r="H20" s="744"/>
    </row>
    <row r="21" spans="1:8" s="730" customFormat="1" ht="25.5">
      <c r="A21" s="714">
        <f>MAX(A$1:A20)+1</f>
        <v>3</v>
      </c>
      <c r="B21" s="731"/>
      <c r="C21" s="732">
        <v>91010802</v>
      </c>
      <c r="D21" s="733"/>
      <c r="E21" s="201" t="s">
        <v>2491</v>
      </c>
      <c r="F21" s="918"/>
      <c r="G21" s="107" t="s">
        <v>572</v>
      </c>
      <c r="H21" s="743">
        <v>18</v>
      </c>
    </row>
    <row r="22" spans="1:8" s="730" customFormat="1" ht="25.5">
      <c r="A22" s="734"/>
      <c r="B22" s="103"/>
      <c r="C22" s="735"/>
      <c r="D22" s="736">
        <v>9101080201</v>
      </c>
      <c r="E22" s="191" t="s">
        <v>2492</v>
      </c>
      <c r="F22" s="211"/>
      <c r="G22" s="91" t="s">
        <v>572</v>
      </c>
      <c r="H22" s="744">
        <v>18</v>
      </c>
    </row>
    <row r="23" spans="1:8" s="93" customFormat="1">
      <c r="A23" s="737"/>
      <c r="B23" s="738"/>
      <c r="C23" s="739"/>
      <c r="D23" s="740"/>
      <c r="E23" s="726" t="s">
        <v>2493</v>
      </c>
      <c r="F23" s="724">
        <v>18</v>
      </c>
      <c r="G23" s="741"/>
      <c r="H23" s="919"/>
    </row>
    <row r="24" spans="1:8" s="730" customFormat="1">
      <c r="A24" s="734"/>
      <c r="B24" s="103"/>
      <c r="C24" s="735"/>
      <c r="D24" s="736"/>
      <c r="E24" s="191"/>
      <c r="F24" s="211"/>
      <c r="G24" s="91"/>
      <c r="H24" s="920"/>
    </row>
    <row r="25" spans="1:8" s="93" customFormat="1" ht="25.5">
      <c r="A25" s="714">
        <f>MAX(A$1:A24)+1</f>
        <v>4</v>
      </c>
      <c r="B25" s="731"/>
      <c r="C25" s="732">
        <v>91011101</v>
      </c>
      <c r="D25" s="733"/>
      <c r="E25" s="201" t="s">
        <v>2494</v>
      </c>
      <c r="F25" s="918"/>
      <c r="G25" s="107" t="s">
        <v>572</v>
      </c>
      <c r="H25" s="743">
        <v>219</v>
      </c>
    </row>
    <row r="26" spans="1:8" s="93" customFormat="1" ht="25.5">
      <c r="A26" s="734"/>
      <c r="B26" s="103"/>
      <c r="C26" s="735"/>
      <c r="D26" s="736">
        <v>9101110101</v>
      </c>
      <c r="E26" s="191" t="s">
        <v>2495</v>
      </c>
      <c r="F26" s="211"/>
      <c r="G26" s="91" t="s">
        <v>572</v>
      </c>
      <c r="H26" s="744">
        <v>219</v>
      </c>
    </row>
    <row r="27" spans="1:8" s="93" customFormat="1">
      <c r="A27" s="734"/>
      <c r="B27" s="103"/>
      <c r="C27" s="735"/>
      <c r="D27" s="736"/>
      <c r="E27" s="916" t="s">
        <v>2496</v>
      </c>
      <c r="F27" s="724">
        <v>219</v>
      </c>
      <c r="G27" s="91"/>
      <c r="H27" s="744"/>
    </row>
    <row r="28" spans="1:8" s="730" customFormat="1">
      <c r="A28" s="734"/>
      <c r="B28" s="103"/>
      <c r="C28" s="735"/>
      <c r="D28" s="736"/>
      <c r="E28" s="191"/>
      <c r="F28" s="211"/>
      <c r="G28" s="91"/>
      <c r="H28" s="920"/>
    </row>
    <row r="29" spans="1:8" s="730" customFormat="1" ht="25.5">
      <c r="A29" s="714">
        <f>MAX(A$1:A28)+1</f>
        <v>5</v>
      </c>
      <c r="B29" s="731"/>
      <c r="C29" s="732">
        <v>91011102</v>
      </c>
      <c r="D29" s="733"/>
      <c r="E29" s="201" t="s">
        <v>2497</v>
      </c>
      <c r="F29" s="918"/>
      <c r="G29" s="107" t="s">
        <v>572</v>
      </c>
      <c r="H29" s="743">
        <v>55</v>
      </c>
    </row>
    <row r="30" spans="1:8" s="93" customFormat="1" ht="25.5">
      <c r="A30" s="734"/>
      <c r="B30" s="103"/>
      <c r="C30" s="735"/>
      <c r="D30" s="736">
        <v>9101110201</v>
      </c>
      <c r="E30" s="191" t="s">
        <v>2498</v>
      </c>
      <c r="F30" s="211"/>
      <c r="G30" s="91" t="s">
        <v>572</v>
      </c>
      <c r="H30" s="744">
        <v>55</v>
      </c>
    </row>
    <row r="31" spans="1:8" s="93" customFormat="1" ht="25.5">
      <c r="A31" s="734"/>
      <c r="B31" s="103"/>
      <c r="C31" s="735"/>
      <c r="D31" s="736"/>
      <c r="E31" s="916" t="s">
        <v>2499</v>
      </c>
      <c r="F31" s="742">
        <v>55</v>
      </c>
      <c r="G31" s="91"/>
      <c r="H31" s="920"/>
    </row>
    <row r="32" spans="1:8" s="93" customFormat="1">
      <c r="A32" s="734"/>
      <c r="B32" s="103"/>
      <c r="C32" s="735"/>
      <c r="D32" s="736"/>
      <c r="E32" s="191"/>
      <c r="F32" s="211"/>
      <c r="G32" s="91"/>
      <c r="H32" s="920"/>
    </row>
    <row r="33" spans="1:8" s="730" customFormat="1" ht="25.5">
      <c r="A33" s="714">
        <f>MAX(A$1:A32)+1</f>
        <v>6</v>
      </c>
      <c r="B33" s="731"/>
      <c r="C33" s="732">
        <v>91011202</v>
      </c>
      <c r="D33" s="733"/>
      <c r="E33" s="201" t="s">
        <v>2500</v>
      </c>
      <c r="F33" s="918"/>
      <c r="G33" s="107" t="s">
        <v>572</v>
      </c>
      <c r="H33" s="743">
        <v>142</v>
      </c>
    </row>
    <row r="34" spans="1:8" s="730" customFormat="1" ht="25.5">
      <c r="A34" s="729"/>
      <c r="B34" s="103"/>
      <c r="C34" s="735"/>
      <c r="D34" s="736">
        <v>9101120201</v>
      </c>
      <c r="E34" s="191" t="s">
        <v>2501</v>
      </c>
      <c r="F34" s="211"/>
      <c r="G34" s="91" t="s">
        <v>572</v>
      </c>
      <c r="H34" s="744">
        <v>142</v>
      </c>
    </row>
    <row r="35" spans="1:8" s="93" customFormat="1" ht="25.5">
      <c r="A35" s="737"/>
      <c r="B35" s="738"/>
      <c r="C35" s="739"/>
      <c r="D35" s="740"/>
      <c r="E35" s="916" t="s">
        <v>2502</v>
      </c>
      <c r="F35" s="742">
        <v>142</v>
      </c>
      <c r="G35" s="741"/>
      <c r="H35" s="921"/>
    </row>
    <row r="36" spans="1:8" s="93" customFormat="1">
      <c r="A36" s="729"/>
      <c r="B36" s="103"/>
      <c r="C36" s="735"/>
      <c r="D36" s="735"/>
      <c r="E36" s="191"/>
      <c r="F36" s="211"/>
      <c r="G36" s="91"/>
      <c r="H36" s="744"/>
    </row>
    <row r="37" spans="1:8" s="730" customFormat="1" ht="25.5">
      <c r="A37" s="714">
        <f>MAX(A$1:A36)+1</f>
        <v>7</v>
      </c>
      <c r="B37" s="731"/>
      <c r="C37" s="732">
        <v>91020101</v>
      </c>
      <c r="D37" s="733"/>
      <c r="E37" s="201" t="s">
        <v>2503</v>
      </c>
      <c r="F37" s="918"/>
      <c r="G37" s="107" t="s">
        <v>254</v>
      </c>
      <c r="H37" s="743">
        <v>6</v>
      </c>
    </row>
    <row r="38" spans="1:8" s="730" customFormat="1" ht="25.5">
      <c r="A38" s="729"/>
      <c r="B38" s="103"/>
      <c r="C38" s="735"/>
      <c r="D38" s="736">
        <v>9102010101</v>
      </c>
      <c r="E38" s="191" t="s">
        <v>2504</v>
      </c>
      <c r="F38" s="211"/>
      <c r="G38" s="91" t="s">
        <v>254</v>
      </c>
      <c r="H38" s="744">
        <v>6</v>
      </c>
    </row>
    <row r="39" spans="1:8" s="730" customFormat="1" ht="25.5">
      <c r="A39" s="729"/>
      <c r="B39" s="103"/>
      <c r="C39" s="735"/>
      <c r="D39" s="736"/>
      <c r="E39" s="726" t="s">
        <v>2505</v>
      </c>
      <c r="F39" s="745">
        <v>6</v>
      </c>
      <c r="G39" s="746"/>
      <c r="H39" s="744"/>
    </row>
    <row r="40" spans="1:8" s="730" customFormat="1">
      <c r="A40" s="729"/>
      <c r="B40" s="747"/>
      <c r="C40" s="735"/>
      <c r="D40" s="736"/>
      <c r="E40" s="726"/>
      <c r="F40" s="748"/>
      <c r="G40" s="91"/>
      <c r="H40" s="744"/>
    </row>
    <row r="41" spans="1:8" s="750" customFormat="1">
      <c r="A41" s="714">
        <f>MAX(A$1:A40)+1</f>
        <v>8</v>
      </c>
      <c r="B41" s="749"/>
      <c r="C41" s="732">
        <v>91021201</v>
      </c>
      <c r="D41" s="733"/>
      <c r="E41" s="201" t="s">
        <v>2506</v>
      </c>
      <c r="F41" s="201"/>
      <c r="G41" s="107" t="s">
        <v>572</v>
      </c>
      <c r="H41" s="743">
        <v>85</v>
      </c>
    </row>
    <row r="42" spans="1:8" s="750" customFormat="1">
      <c r="A42" s="751"/>
      <c r="B42" s="752"/>
      <c r="C42" s="735"/>
      <c r="D42" s="736">
        <v>9102120101</v>
      </c>
      <c r="E42" s="191" t="s">
        <v>2507</v>
      </c>
      <c r="F42" s="191"/>
      <c r="G42" s="91" t="s">
        <v>572</v>
      </c>
      <c r="H42" s="744">
        <v>85</v>
      </c>
    </row>
    <row r="43" spans="1:8" s="750" customFormat="1" ht="25.5">
      <c r="A43" s="751"/>
      <c r="B43" s="752"/>
      <c r="C43" s="735"/>
      <c r="D43" s="736"/>
      <c r="E43" s="726" t="s">
        <v>2508</v>
      </c>
      <c r="F43" s="753">
        <v>85</v>
      </c>
      <c r="G43" s="91"/>
      <c r="H43" s="744"/>
    </row>
    <row r="44" spans="1:8" s="750" customFormat="1">
      <c r="A44" s="751"/>
      <c r="B44" s="752"/>
      <c r="C44" s="735"/>
      <c r="D44" s="736"/>
      <c r="E44" s="191"/>
      <c r="F44" s="191"/>
      <c r="G44" s="91"/>
      <c r="H44" s="744"/>
    </row>
    <row r="45" spans="1:8" s="93" customFormat="1">
      <c r="A45" s="714">
        <f>MAX(A$1:A44)+1</f>
        <v>9</v>
      </c>
      <c r="B45" s="731"/>
      <c r="C45" s="732">
        <v>91021301</v>
      </c>
      <c r="D45" s="733"/>
      <c r="E45" s="201" t="s">
        <v>2509</v>
      </c>
      <c r="F45" s="918"/>
      <c r="G45" s="107" t="s">
        <v>254</v>
      </c>
      <c r="H45" s="743">
        <v>225</v>
      </c>
    </row>
    <row r="46" spans="1:8">
      <c r="A46" s="729"/>
      <c r="B46" s="103"/>
      <c r="C46" s="735"/>
      <c r="D46" s="736">
        <v>9102130101</v>
      </c>
      <c r="E46" s="191" t="s">
        <v>2510</v>
      </c>
      <c r="F46" s="211"/>
      <c r="G46" s="91" t="s">
        <v>254</v>
      </c>
      <c r="H46" s="744">
        <v>225</v>
      </c>
    </row>
    <row r="47" spans="1:8" s="730" customFormat="1">
      <c r="A47" s="737"/>
      <c r="B47" s="738"/>
      <c r="C47" s="739"/>
      <c r="D47" s="740"/>
      <c r="E47" s="726" t="s">
        <v>2511</v>
      </c>
      <c r="F47" s="724">
        <v>40</v>
      </c>
      <c r="G47" s="741"/>
      <c r="H47" s="921"/>
    </row>
    <row r="48" spans="1:8" s="730" customFormat="1">
      <c r="A48" s="737"/>
      <c r="B48" s="738"/>
      <c r="C48" s="739"/>
      <c r="D48" s="740"/>
      <c r="E48" s="726" t="s">
        <v>2512</v>
      </c>
      <c r="F48" s="724">
        <v>145</v>
      </c>
      <c r="G48" s="741"/>
      <c r="H48" s="921"/>
    </row>
    <row r="49" spans="1:8" s="730" customFormat="1" ht="25.5">
      <c r="A49" s="737"/>
      <c r="B49" s="738"/>
      <c r="C49" s="739"/>
      <c r="D49" s="740"/>
      <c r="E49" s="726" t="s">
        <v>2513</v>
      </c>
      <c r="F49" s="754">
        <v>40</v>
      </c>
      <c r="G49" s="741"/>
      <c r="H49" s="921"/>
    </row>
    <row r="50" spans="1:8" s="730" customFormat="1">
      <c r="A50" s="737"/>
      <c r="B50" s="738"/>
      <c r="C50" s="739"/>
      <c r="D50" s="740"/>
      <c r="E50" s="726"/>
      <c r="F50" s="727">
        <f>SUM(F47:F49)</f>
        <v>225</v>
      </c>
      <c r="G50" s="741"/>
      <c r="H50" s="921"/>
    </row>
    <row r="51" spans="1:8" s="730" customFormat="1">
      <c r="A51" s="737"/>
      <c r="B51" s="738"/>
      <c r="C51" s="739"/>
      <c r="D51" s="740"/>
      <c r="E51" s="726"/>
      <c r="F51" s="727"/>
      <c r="G51" s="741"/>
      <c r="H51" s="921"/>
    </row>
    <row r="52" spans="1:8" s="730" customFormat="1">
      <c r="A52" s="714">
        <f>MAX(A$1:A51)+1</f>
        <v>10</v>
      </c>
      <c r="B52" s="755"/>
      <c r="C52" s="732">
        <v>91080104</v>
      </c>
      <c r="D52" s="733"/>
      <c r="E52" s="201" t="s">
        <v>2514</v>
      </c>
      <c r="F52" s="201"/>
      <c r="G52" s="107" t="s">
        <v>254</v>
      </c>
      <c r="H52" s="922">
        <v>4260</v>
      </c>
    </row>
    <row r="53" spans="1:8" s="730" customFormat="1">
      <c r="A53" s="756"/>
      <c r="B53" s="755"/>
      <c r="C53" s="732"/>
      <c r="D53" s="736">
        <v>9108010402</v>
      </c>
      <c r="E53" s="191" t="s">
        <v>2515</v>
      </c>
      <c r="F53" s="191"/>
      <c r="G53" s="91" t="s">
        <v>254</v>
      </c>
      <c r="H53" s="778">
        <v>3605</v>
      </c>
    </row>
    <row r="54" spans="1:8" s="730" customFormat="1">
      <c r="A54" s="756"/>
      <c r="B54" s="755"/>
      <c r="C54" s="732"/>
      <c r="D54" s="733"/>
      <c r="E54" s="726" t="s">
        <v>2516</v>
      </c>
      <c r="F54" s="753">
        <v>20</v>
      </c>
      <c r="G54" s="107"/>
      <c r="H54" s="778"/>
    </row>
    <row r="55" spans="1:8" s="730" customFormat="1">
      <c r="A55" s="757"/>
      <c r="B55" s="103"/>
      <c r="C55" s="735"/>
      <c r="D55" s="736"/>
      <c r="E55" s="726" t="s">
        <v>2517</v>
      </c>
      <c r="F55" s="724">
        <v>940</v>
      </c>
      <c r="G55" s="91"/>
      <c r="H55" s="744"/>
    </row>
    <row r="56" spans="1:8" s="730" customFormat="1">
      <c r="A56" s="757"/>
      <c r="B56" s="103"/>
      <c r="C56" s="735"/>
      <c r="D56" s="736"/>
      <c r="E56" s="726" t="s">
        <v>2518</v>
      </c>
      <c r="F56" s="724">
        <v>665</v>
      </c>
      <c r="G56" s="91"/>
      <c r="H56" s="744"/>
    </row>
    <row r="57" spans="1:8" s="730" customFormat="1">
      <c r="A57" s="757"/>
      <c r="B57" s="103"/>
      <c r="C57" s="735"/>
      <c r="D57" s="736"/>
      <c r="E57" s="726" t="s">
        <v>2519</v>
      </c>
      <c r="F57" s="724">
        <v>35</v>
      </c>
      <c r="G57" s="91"/>
      <c r="H57" s="744"/>
    </row>
    <row r="58" spans="1:8" s="730" customFormat="1">
      <c r="A58" s="757"/>
      <c r="B58" s="103"/>
      <c r="C58" s="735"/>
      <c r="D58" s="736"/>
      <c r="E58" s="726" t="s">
        <v>2520</v>
      </c>
      <c r="F58" s="724">
        <v>55</v>
      </c>
      <c r="G58" s="91"/>
      <c r="H58" s="744"/>
    </row>
    <row r="59" spans="1:8" s="730" customFormat="1">
      <c r="A59" s="757"/>
      <c r="B59" s="103"/>
      <c r="C59" s="735"/>
      <c r="D59" s="736"/>
      <c r="E59" s="726" t="s">
        <v>2521</v>
      </c>
      <c r="F59" s="724">
        <v>110</v>
      </c>
      <c r="G59" s="91"/>
      <c r="H59" s="744"/>
    </row>
    <row r="60" spans="1:8" s="730" customFormat="1">
      <c r="A60" s="757"/>
      <c r="B60" s="103"/>
      <c r="C60" s="735"/>
      <c r="D60" s="736"/>
      <c r="E60" s="726" t="s">
        <v>2522</v>
      </c>
      <c r="F60" s="724">
        <v>135</v>
      </c>
      <c r="G60" s="91"/>
      <c r="H60" s="744"/>
    </row>
    <row r="61" spans="1:8" s="730" customFormat="1">
      <c r="A61" s="757"/>
      <c r="B61" s="103"/>
      <c r="C61" s="735"/>
      <c r="D61" s="736"/>
      <c r="E61" s="726" t="s">
        <v>2523</v>
      </c>
      <c r="F61" s="724">
        <v>52</v>
      </c>
      <c r="G61" s="91"/>
      <c r="H61" s="744"/>
    </row>
    <row r="62" spans="1:8" s="730" customFormat="1">
      <c r="A62" s="757"/>
      <c r="B62" s="103"/>
      <c r="C62" s="735"/>
      <c r="D62" s="736"/>
      <c r="E62" s="726" t="s">
        <v>2524</v>
      </c>
      <c r="F62" s="724">
        <v>40</v>
      </c>
      <c r="G62" s="91"/>
      <c r="H62" s="744"/>
    </row>
    <row r="63" spans="1:8" s="730" customFormat="1">
      <c r="A63" s="757"/>
      <c r="B63" s="103"/>
      <c r="C63" s="735"/>
      <c r="D63" s="736"/>
      <c r="E63" s="726" t="s">
        <v>2525</v>
      </c>
      <c r="F63" s="724">
        <v>45</v>
      </c>
      <c r="G63" s="91"/>
      <c r="H63" s="744"/>
    </row>
    <row r="64" spans="1:8" s="730" customFormat="1">
      <c r="A64" s="757"/>
      <c r="B64" s="103"/>
      <c r="C64" s="735"/>
      <c r="D64" s="736"/>
      <c r="E64" s="726" t="s">
        <v>2526</v>
      </c>
      <c r="F64" s="724">
        <v>40</v>
      </c>
      <c r="G64" s="91"/>
      <c r="H64" s="744"/>
    </row>
    <row r="65" spans="1:8" s="730" customFormat="1">
      <c r="A65" s="757"/>
      <c r="B65" s="103"/>
      <c r="C65" s="735"/>
      <c r="D65" s="736"/>
      <c r="E65" s="726" t="s">
        <v>2527</v>
      </c>
      <c r="F65" s="724">
        <v>210</v>
      </c>
      <c r="G65" s="91"/>
      <c r="H65" s="744"/>
    </row>
    <row r="66" spans="1:8" s="730" customFormat="1">
      <c r="A66" s="757"/>
      <c r="B66" s="103"/>
      <c r="C66" s="735"/>
      <c r="D66" s="736"/>
      <c r="E66" s="726" t="s">
        <v>2528</v>
      </c>
      <c r="F66" s="724">
        <v>90</v>
      </c>
      <c r="G66" s="91"/>
      <c r="H66" s="744"/>
    </row>
    <row r="67" spans="1:8" s="730" customFormat="1">
      <c r="A67" s="757"/>
      <c r="B67" s="103"/>
      <c r="C67" s="735"/>
      <c r="D67" s="736"/>
      <c r="E67" s="726" t="s">
        <v>2529</v>
      </c>
      <c r="F67" s="724">
        <v>40</v>
      </c>
      <c r="G67" s="91"/>
      <c r="H67" s="744"/>
    </row>
    <row r="68" spans="1:8" s="730" customFormat="1">
      <c r="A68" s="757"/>
      <c r="B68" s="103"/>
      <c r="C68" s="735"/>
      <c r="D68" s="736"/>
      <c r="E68" s="726" t="s">
        <v>2530</v>
      </c>
      <c r="F68" s="724">
        <v>165</v>
      </c>
      <c r="G68" s="91"/>
      <c r="H68" s="744"/>
    </row>
    <row r="69" spans="1:8" s="730" customFormat="1">
      <c r="A69" s="757"/>
      <c r="B69" s="103"/>
      <c r="C69" s="735"/>
      <c r="D69" s="736"/>
      <c r="E69" s="726" t="s">
        <v>2531</v>
      </c>
      <c r="F69" s="724">
        <v>728</v>
      </c>
      <c r="G69" s="91"/>
      <c r="H69" s="744"/>
    </row>
    <row r="70" spans="1:8" s="730" customFormat="1">
      <c r="A70" s="757"/>
      <c r="B70" s="103"/>
      <c r="C70" s="735"/>
      <c r="D70" s="736"/>
      <c r="E70" s="726" t="s">
        <v>2532</v>
      </c>
      <c r="F70" s="724">
        <v>35</v>
      </c>
      <c r="G70" s="91"/>
      <c r="H70" s="744"/>
    </row>
    <row r="71" spans="1:8" s="730" customFormat="1">
      <c r="A71" s="757"/>
      <c r="B71" s="103"/>
      <c r="C71" s="735"/>
      <c r="D71" s="736"/>
      <c r="E71" s="726" t="s">
        <v>2533</v>
      </c>
      <c r="F71" s="724">
        <v>22</v>
      </c>
      <c r="G71" s="91"/>
      <c r="H71" s="744"/>
    </row>
    <row r="72" spans="1:8" s="730" customFormat="1">
      <c r="A72" s="757"/>
      <c r="B72" s="103"/>
      <c r="C72" s="735"/>
      <c r="D72" s="736"/>
      <c r="E72" s="726" t="s">
        <v>2534</v>
      </c>
      <c r="F72" s="724">
        <v>55</v>
      </c>
      <c r="G72" s="91"/>
      <c r="H72" s="744"/>
    </row>
    <row r="73" spans="1:8" s="730" customFormat="1">
      <c r="A73" s="757"/>
      <c r="B73" s="103"/>
      <c r="C73" s="735"/>
      <c r="D73" s="736"/>
      <c r="E73" s="726" t="s">
        <v>2535</v>
      </c>
      <c r="F73" s="724">
        <v>6</v>
      </c>
      <c r="G73" s="91"/>
      <c r="H73" s="744"/>
    </row>
    <row r="74" spans="1:8" s="730" customFormat="1">
      <c r="A74" s="757"/>
      <c r="B74" s="103"/>
      <c r="C74" s="735"/>
      <c r="D74" s="736"/>
      <c r="E74" s="726" t="s">
        <v>2536</v>
      </c>
      <c r="F74" s="724">
        <v>35</v>
      </c>
      <c r="G74" s="91"/>
      <c r="H74" s="744"/>
    </row>
    <row r="75" spans="1:8" s="730" customFormat="1">
      <c r="A75" s="757"/>
      <c r="B75" s="103"/>
      <c r="C75" s="735"/>
      <c r="D75" s="736"/>
      <c r="E75" s="726" t="s">
        <v>2537</v>
      </c>
      <c r="F75" s="724">
        <v>32</v>
      </c>
      <c r="G75" s="91"/>
      <c r="H75" s="744"/>
    </row>
    <row r="76" spans="1:8" s="730" customFormat="1">
      <c r="A76" s="757"/>
      <c r="B76" s="103"/>
      <c r="C76" s="735"/>
      <c r="D76" s="736"/>
      <c r="E76" s="726" t="s">
        <v>2538</v>
      </c>
      <c r="F76" s="724">
        <v>20</v>
      </c>
      <c r="G76" s="91"/>
      <c r="H76" s="744"/>
    </row>
    <row r="77" spans="1:8" s="730" customFormat="1">
      <c r="A77" s="757"/>
      <c r="B77" s="103"/>
      <c r="C77" s="735"/>
      <c r="D77" s="736"/>
      <c r="E77" s="726" t="s">
        <v>2539</v>
      </c>
      <c r="F77" s="724">
        <v>15</v>
      </c>
      <c r="G77" s="91"/>
      <c r="H77" s="744"/>
    </row>
    <row r="78" spans="1:8" s="730" customFormat="1">
      <c r="A78" s="757"/>
      <c r="B78" s="103"/>
      <c r="C78" s="735"/>
      <c r="D78" s="736"/>
      <c r="E78" s="726" t="s">
        <v>2540</v>
      </c>
      <c r="F78" s="725">
        <v>15</v>
      </c>
      <c r="G78" s="91"/>
      <c r="H78" s="744"/>
    </row>
    <row r="79" spans="1:8" s="730" customFormat="1">
      <c r="A79" s="756"/>
      <c r="B79" s="755"/>
      <c r="C79" s="732"/>
      <c r="D79" s="736"/>
      <c r="E79" s="191"/>
      <c r="F79" s="923">
        <f>SUM(F54:F78)</f>
        <v>3605</v>
      </c>
      <c r="G79" s="91"/>
      <c r="H79" s="778"/>
    </row>
    <row r="80" spans="1:8" s="730" customFormat="1">
      <c r="A80" s="756"/>
      <c r="B80" s="755"/>
      <c r="C80" s="732"/>
      <c r="D80" s="736"/>
      <c r="E80" s="191"/>
      <c r="F80" s="923"/>
      <c r="G80" s="91"/>
      <c r="H80" s="778"/>
    </row>
    <row r="81" spans="1:8" s="730" customFormat="1">
      <c r="A81" s="756"/>
      <c r="B81" s="755"/>
      <c r="C81" s="732"/>
      <c r="D81" s="736">
        <v>9108010403</v>
      </c>
      <c r="E81" s="191" t="s">
        <v>2541</v>
      </c>
      <c r="F81" s="211"/>
      <c r="G81" s="91" t="s">
        <v>254</v>
      </c>
      <c r="H81" s="778">
        <v>655</v>
      </c>
    </row>
    <row r="82" spans="1:8" s="730" customFormat="1">
      <c r="A82" s="757"/>
      <c r="B82" s="103"/>
      <c r="C82" s="735"/>
      <c r="D82" s="736"/>
      <c r="E82" s="726" t="s">
        <v>2517</v>
      </c>
      <c r="F82" s="724">
        <v>220</v>
      </c>
      <c r="G82" s="91"/>
      <c r="H82" s="744"/>
    </row>
    <row r="83" spans="1:8" s="730" customFormat="1">
      <c r="A83" s="757"/>
      <c r="B83" s="103"/>
      <c r="C83" s="735"/>
      <c r="D83" s="736"/>
      <c r="E83" s="726" t="s">
        <v>2518</v>
      </c>
      <c r="F83" s="724">
        <v>295</v>
      </c>
      <c r="G83" s="91"/>
      <c r="H83" s="744"/>
    </row>
    <row r="84" spans="1:8" s="730" customFormat="1">
      <c r="A84" s="757"/>
      <c r="B84" s="103"/>
      <c r="C84" s="735"/>
      <c r="D84" s="736"/>
      <c r="E84" s="726" t="s">
        <v>2530</v>
      </c>
      <c r="F84" s="724">
        <v>45</v>
      </c>
      <c r="G84" s="91"/>
      <c r="H84" s="744"/>
    </row>
    <row r="85" spans="1:8" s="730" customFormat="1">
      <c r="A85" s="757"/>
      <c r="B85" s="103"/>
      <c r="C85" s="735"/>
      <c r="D85" s="736"/>
      <c r="E85" s="726" t="s">
        <v>2531</v>
      </c>
      <c r="F85" s="725">
        <v>95</v>
      </c>
      <c r="G85" s="91"/>
      <c r="H85" s="744"/>
    </row>
    <row r="86" spans="1:8" s="730" customFormat="1">
      <c r="A86" s="756"/>
      <c r="B86" s="755"/>
      <c r="C86" s="732"/>
      <c r="D86" s="736"/>
      <c r="E86" s="191"/>
      <c r="F86" s="923">
        <f>SUM(F82:F85)</f>
        <v>655</v>
      </c>
      <c r="G86" s="91"/>
      <c r="H86" s="778"/>
    </row>
    <row r="87" spans="1:8" s="730" customFormat="1">
      <c r="A87" s="756"/>
      <c r="B87" s="755"/>
      <c r="C87" s="732"/>
      <c r="D87" s="733"/>
      <c r="E87" s="726"/>
      <c r="F87" s="758"/>
      <c r="G87" s="107"/>
      <c r="H87" s="778"/>
    </row>
    <row r="88" spans="1:8" s="730" customFormat="1" ht="25.5">
      <c r="A88" s="714">
        <f>MAX(A$1:A86)+1</f>
        <v>11</v>
      </c>
      <c r="B88" s="731"/>
      <c r="C88" s="732">
        <v>91100111</v>
      </c>
      <c r="D88" s="733"/>
      <c r="E88" s="201" t="s">
        <v>2542</v>
      </c>
      <c r="F88" s="924"/>
      <c r="G88" s="107" t="s">
        <v>572</v>
      </c>
      <c r="H88" s="743">
        <v>96</v>
      </c>
    </row>
    <row r="89" spans="1:8" s="730" customFormat="1" ht="25.5">
      <c r="A89" s="729"/>
      <c r="B89" s="103"/>
      <c r="C89" s="735"/>
      <c r="D89" s="736">
        <v>9110011105</v>
      </c>
      <c r="E89" s="191" t="s">
        <v>2543</v>
      </c>
      <c r="F89" s="925"/>
      <c r="G89" s="91" t="s">
        <v>572</v>
      </c>
      <c r="H89" s="768">
        <v>4</v>
      </c>
    </row>
    <row r="90" spans="1:8" s="730" customFormat="1">
      <c r="A90" s="756"/>
      <c r="B90" s="755"/>
      <c r="C90" s="759"/>
      <c r="D90" s="755"/>
      <c r="E90" s="726" t="s">
        <v>2544</v>
      </c>
      <c r="F90" s="753">
        <v>2</v>
      </c>
      <c r="G90" s="755"/>
      <c r="H90" s="778"/>
    </row>
    <row r="91" spans="1:8" s="730" customFormat="1">
      <c r="A91" s="756"/>
      <c r="B91" s="755"/>
      <c r="C91" s="759"/>
      <c r="D91" s="755"/>
      <c r="E91" s="916" t="s">
        <v>2545</v>
      </c>
      <c r="F91" s="926">
        <v>2</v>
      </c>
      <c r="G91" s="755"/>
      <c r="H91" s="778"/>
    </row>
    <row r="92" spans="1:8" s="730" customFormat="1">
      <c r="A92" s="756"/>
      <c r="B92" s="755"/>
      <c r="C92" s="759"/>
      <c r="D92" s="755"/>
      <c r="E92" s="726"/>
      <c r="F92" s="758">
        <f>SUM(F90:F91)</f>
        <v>4</v>
      </c>
      <c r="G92" s="755"/>
      <c r="H92" s="778"/>
    </row>
    <row r="93" spans="1:8" s="730" customFormat="1">
      <c r="A93" s="756"/>
      <c r="B93" s="755"/>
      <c r="C93" s="759"/>
      <c r="D93" s="755"/>
      <c r="E93" s="726"/>
      <c r="F93" s="758"/>
      <c r="G93" s="755"/>
      <c r="H93" s="778"/>
    </row>
    <row r="94" spans="1:8" s="730" customFormat="1" ht="25.5">
      <c r="A94" s="729"/>
      <c r="B94" s="103"/>
      <c r="C94" s="735"/>
      <c r="D94" s="736">
        <v>9110011106</v>
      </c>
      <c r="E94" s="191" t="s">
        <v>2546</v>
      </c>
      <c r="F94" s="927"/>
      <c r="G94" s="91" t="s">
        <v>572</v>
      </c>
      <c r="H94" s="744">
        <v>92</v>
      </c>
    </row>
    <row r="95" spans="1:8" s="730" customFormat="1">
      <c r="A95" s="756"/>
      <c r="B95" s="755"/>
      <c r="C95" s="759"/>
      <c r="D95" s="755"/>
      <c r="E95" s="726" t="s">
        <v>2547</v>
      </c>
      <c r="F95" s="724">
        <v>60</v>
      </c>
      <c r="G95" s="755"/>
      <c r="H95" s="777"/>
    </row>
    <row r="96" spans="1:8" s="730" customFormat="1">
      <c r="A96" s="756"/>
      <c r="B96" s="755"/>
      <c r="C96" s="759"/>
      <c r="D96" s="755"/>
      <c r="E96" s="726" t="s">
        <v>2548</v>
      </c>
      <c r="F96" s="724">
        <v>12</v>
      </c>
      <c r="G96" s="755"/>
      <c r="H96" s="777"/>
    </row>
    <row r="97" spans="1:8" s="730" customFormat="1">
      <c r="A97" s="756"/>
      <c r="B97" s="755"/>
      <c r="C97" s="759"/>
      <c r="D97" s="755"/>
      <c r="E97" s="726" t="s">
        <v>2549</v>
      </c>
      <c r="F97" s="725">
        <v>20</v>
      </c>
      <c r="G97" s="759"/>
      <c r="H97" s="777"/>
    </row>
    <row r="98" spans="1:8" s="93" customFormat="1">
      <c r="A98" s="756"/>
      <c r="B98" s="755"/>
      <c r="C98" s="759"/>
      <c r="D98" s="759"/>
      <c r="E98" s="726"/>
      <c r="F98" s="724">
        <f>SUM(F95:F97)</f>
        <v>92</v>
      </c>
      <c r="G98" s="755"/>
      <c r="H98" s="777"/>
    </row>
    <row r="99" spans="1:8" s="93" customFormat="1">
      <c r="A99" s="756"/>
      <c r="B99" s="755"/>
      <c r="C99" s="759"/>
      <c r="D99" s="759"/>
      <c r="E99" s="726"/>
      <c r="F99" s="727"/>
      <c r="G99" s="755"/>
      <c r="H99" s="777"/>
    </row>
    <row r="100" spans="1:8" s="93" customFormat="1" ht="25.5">
      <c r="A100" s="714">
        <f>MAX(A$1:A99)+1</f>
        <v>12</v>
      </c>
      <c r="B100" s="731"/>
      <c r="C100" s="732">
        <v>91110301</v>
      </c>
      <c r="D100" s="733"/>
      <c r="E100" s="201" t="s">
        <v>2550</v>
      </c>
      <c r="F100" s="918"/>
      <c r="G100" s="107" t="s">
        <v>572</v>
      </c>
      <c r="H100" s="743">
        <v>106</v>
      </c>
    </row>
    <row r="101" spans="1:8" s="93" customFormat="1" ht="25.5">
      <c r="A101" s="734"/>
      <c r="B101" s="103"/>
      <c r="C101" s="735"/>
      <c r="D101" s="736">
        <v>9111030101</v>
      </c>
      <c r="E101" s="191" t="s">
        <v>2551</v>
      </c>
      <c r="F101" s="211"/>
      <c r="G101" s="91" t="s">
        <v>572</v>
      </c>
      <c r="H101" s="744">
        <v>106</v>
      </c>
    </row>
    <row r="102" spans="1:8" s="93" customFormat="1">
      <c r="A102" s="729"/>
      <c r="B102" s="103"/>
      <c r="C102" s="735"/>
      <c r="D102" s="736"/>
      <c r="E102" s="726" t="s">
        <v>2552</v>
      </c>
      <c r="F102" s="753">
        <v>15</v>
      </c>
      <c r="G102" s="91"/>
      <c r="H102" s="744"/>
    </row>
    <row r="103" spans="1:8" s="93" customFormat="1">
      <c r="A103" s="734"/>
      <c r="B103" s="103"/>
      <c r="C103" s="735"/>
      <c r="D103" s="736"/>
      <c r="E103" s="726" t="s">
        <v>2553</v>
      </c>
      <c r="F103" s="753">
        <v>2</v>
      </c>
      <c r="G103" s="91"/>
      <c r="H103" s="744"/>
    </row>
    <row r="104" spans="1:8" s="730" customFormat="1">
      <c r="A104" s="729"/>
      <c r="B104" s="103"/>
      <c r="C104" s="735"/>
      <c r="D104" s="736"/>
      <c r="E104" s="726" t="s">
        <v>2554</v>
      </c>
      <c r="F104" s="753">
        <v>45</v>
      </c>
      <c r="G104" s="91"/>
      <c r="H104" s="744"/>
    </row>
    <row r="105" spans="1:8" s="730" customFormat="1">
      <c r="A105" s="729"/>
      <c r="B105" s="103"/>
      <c r="C105" s="735"/>
      <c r="D105" s="736"/>
      <c r="E105" s="726" t="s">
        <v>2555</v>
      </c>
      <c r="F105" s="753">
        <v>20</v>
      </c>
      <c r="G105" s="91"/>
      <c r="H105" s="744"/>
    </row>
    <row r="106" spans="1:8" s="730" customFormat="1">
      <c r="A106" s="729"/>
      <c r="B106" s="103"/>
      <c r="C106" s="735"/>
      <c r="D106" s="736"/>
      <c r="E106" s="726" t="s">
        <v>2556</v>
      </c>
      <c r="F106" s="753">
        <v>6</v>
      </c>
      <c r="G106" s="91"/>
      <c r="H106" s="744"/>
    </row>
    <row r="107" spans="1:8" s="93" customFormat="1">
      <c r="A107" s="729"/>
      <c r="B107" s="103"/>
      <c r="C107" s="735"/>
      <c r="D107" s="736"/>
      <c r="E107" s="726" t="s">
        <v>2557</v>
      </c>
      <c r="F107" s="753">
        <v>2</v>
      </c>
      <c r="G107" s="91"/>
      <c r="H107" s="744"/>
    </row>
    <row r="108" spans="1:8" s="93" customFormat="1">
      <c r="A108" s="729"/>
      <c r="B108" s="103"/>
      <c r="C108" s="735"/>
      <c r="D108" s="736"/>
      <c r="E108" s="726" t="s">
        <v>2558</v>
      </c>
      <c r="F108" s="754">
        <v>16</v>
      </c>
      <c r="G108" s="91"/>
      <c r="H108" s="744"/>
    </row>
    <row r="109" spans="1:8" s="93" customFormat="1">
      <c r="A109" s="729"/>
      <c r="B109" s="103"/>
      <c r="C109" s="735"/>
      <c r="D109" s="736"/>
      <c r="E109" s="726"/>
      <c r="F109" s="758">
        <f>SUM(F102:F108)</f>
        <v>106</v>
      </c>
      <c r="G109" s="91"/>
      <c r="H109" s="744"/>
    </row>
    <row r="110" spans="1:8" s="93" customFormat="1">
      <c r="A110" s="729"/>
      <c r="B110" s="103"/>
      <c r="C110" s="735"/>
      <c r="D110" s="736"/>
      <c r="E110" s="726"/>
      <c r="F110" s="758"/>
      <c r="G110" s="91"/>
      <c r="H110" s="744"/>
    </row>
    <row r="111" spans="1:8" s="730" customFormat="1" ht="25.5">
      <c r="A111" s="714">
        <f>MAX(A$1:A110)+1</f>
        <v>13</v>
      </c>
      <c r="B111" s="103"/>
      <c r="C111" s="732">
        <v>91110303</v>
      </c>
      <c r="D111" s="733"/>
      <c r="E111" s="201" t="s">
        <v>2559</v>
      </c>
      <c r="F111" s="918"/>
      <c r="G111" s="107" t="s">
        <v>572</v>
      </c>
      <c r="H111" s="743">
        <v>1</v>
      </c>
    </row>
    <row r="112" spans="1:8" s="730" customFormat="1" ht="25.5">
      <c r="A112" s="729"/>
      <c r="B112" s="103"/>
      <c r="C112" s="732"/>
      <c r="D112" s="736">
        <v>9111030301</v>
      </c>
      <c r="E112" s="191" t="s">
        <v>2560</v>
      </c>
      <c r="F112" s="918"/>
      <c r="G112" s="91" t="s">
        <v>572</v>
      </c>
      <c r="H112" s="744">
        <v>1</v>
      </c>
    </row>
    <row r="113" spans="1:8" s="730" customFormat="1">
      <c r="A113" s="729"/>
      <c r="B113" s="103"/>
      <c r="C113" s="732"/>
      <c r="D113" s="736"/>
      <c r="E113" s="726" t="s">
        <v>2561</v>
      </c>
      <c r="F113" s="753">
        <v>1</v>
      </c>
      <c r="G113" s="107"/>
      <c r="H113" s="744"/>
    </row>
    <row r="114" spans="1:8" s="730" customFormat="1">
      <c r="A114" s="729"/>
      <c r="B114" s="103"/>
      <c r="C114" s="732"/>
      <c r="D114" s="733"/>
      <c r="E114" s="201"/>
      <c r="F114" s="918"/>
      <c r="G114" s="107"/>
      <c r="H114" s="744"/>
    </row>
    <row r="115" spans="1:8" s="730" customFormat="1" ht="25.5">
      <c r="A115" s="714">
        <f>MAX(A$1:A114)+1</f>
        <v>14</v>
      </c>
      <c r="B115" s="103"/>
      <c r="C115" s="732">
        <v>91110701</v>
      </c>
      <c r="D115" s="733"/>
      <c r="E115" s="201" t="s">
        <v>2562</v>
      </c>
      <c r="F115" s="753"/>
      <c r="G115" s="107" t="s">
        <v>572</v>
      </c>
      <c r="H115" s="743">
        <v>1</v>
      </c>
    </row>
    <row r="116" spans="1:8" s="730" customFormat="1" ht="25.5">
      <c r="A116" s="734"/>
      <c r="B116" s="103"/>
      <c r="C116" s="735"/>
      <c r="D116" s="736">
        <v>9111070101</v>
      </c>
      <c r="E116" s="191" t="s">
        <v>2563</v>
      </c>
      <c r="F116" s="753"/>
      <c r="G116" s="91" t="s">
        <v>572</v>
      </c>
      <c r="H116" s="744">
        <v>1</v>
      </c>
    </row>
    <row r="117" spans="1:8" s="93" customFormat="1">
      <c r="A117" s="734"/>
      <c r="B117" s="103"/>
      <c r="C117" s="735"/>
      <c r="D117" s="736"/>
      <c r="E117" s="726" t="s">
        <v>2564</v>
      </c>
      <c r="F117" s="753">
        <v>1</v>
      </c>
      <c r="G117" s="91"/>
      <c r="H117" s="744"/>
    </row>
    <row r="118" spans="1:8" s="93" customFormat="1">
      <c r="A118" s="734"/>
      <c r="B118" s="103"/>
      <c r="C118" s="735"/>
      <c r="D118" s="736"/>
      <c r="E118" s="191"/>
      <c r="F118" s="748"/>
      <c r="G118" s="91"/>
      <c r="H118" s="744"/>
    </row>
    <row r="119" spans="1:8" s="93" customFormat="1" ht="25.5">
      <c r="A119" s="714">
        <f>MAX(A$1:A118)+1</f>
        <v>15</v>
      </c>
      <c r="B119" s="731"/>
      <c r="C119" s="732">
        <v>91110704</v>
      </c>
      <c r="D119" s="733"/>
      <c r="E119" s="201" t="s">
        <v>2565</v>
      </c>
      <c r="F119" s="918"/>
      <c r="G119" s="107" t="s">
        <v>572</v>
      </c>
      <c r="H119" s="743">
        <v>3</v>
      </c>
    </row>
    <row r="120" spans="1:8" s="730" customFormat="1" ht="25.5">
      <c r="A120" s="734"/>
      <c r="B120" s="103"/>
      <c r="C120" s="735"/>
      <c r="D120" s="736">
        <v>9111070401</v>
      </c>
      <c r="E120" s="191" t="s">
        <v>2566</v>
      </c>
      <c r="F120" s="211"/>
      <c r="G120" s="91" t="s">
        <v>572</v>
      </c>
      <c r="H120" s="744">
        <v>3</v>
      </c>
    </row>
    <row r="121" spans="1:8" s="730" customFormat="1">
      <c r="A121" s="729"/>
      <c r="B121" s="103"/>
      <c r="C121" s="735"/>
      <c r="D121" s="736"/>
      <c r="E121" s="726" t="s">
        <v>2567</v>
      </c>
      <c r="F121" s="753">
        <v>3</v>
      </c>
      <c r="G121" s="91"/>
      <c r="H121" s="744"/>
    </row>
    <row r="122" spans="1:8" s="730" customFormat="1">
      <c r="A122" s="729"/>
      <c r="B122" s="103"/>
      <c r="C122" s="735"/>
      <c r="D122" s="736"/>
      <c r="E122" s="726"/>
      <c r="F122" s="758"/>
      <c r="G122" s="91"/>
      <c r="H122" s="744"/>
    </row>
    <row r="123" spans="1:8" s="730" customFormat="1" ht="25.5">
      <c r="A123" s="714">
        <f>MAX(A$1:A122)+1</f>
        <v>16</v>
      </c>
      <c r="B123" s="731"/>
      <c r="C123" s="732">
        <v>91110901</v>
      </c>
      <c r="D123" s="733"/>
      <c r="E123" s="201" t="s">
        <v>2568</v>
      </c>
      <c r="F123" s="918"/>
      <c r="G123" s="107" t="s">
        <v>572</v>
      </c>
      <c r="H123" s="743">
        <v>148</v>
      </c>
    </row>
    <row r="124" spans="1:8" s="730" customFormat="1" ht="25.5">
      <c r="A124" s="734"/>
      <c r="B124" s="103"/>
      <c r="C124" s="735"/>
      <c r="D124" s="736">
        <v>9111090101</v>
      </c>
      <c r="E124" s="191" t="s">
        <v>2569</v>
      </c>
      <c r="F124" s="211"/>
      <c r="G124" s="91" t="s">
        <v>572</v>
      </c>
      <c r="H124" s="744">
        <v>148</v>
      </c>
    </row>
    <row r="125" spans="1:8" s="730" customFormat="1">
      <c r="A125" s="734"/>
      <c r="B125" s="103"/>
      <c r="C125" s="735"/>
      <c r="D125" s="736"/>
      <c r="E125" s="726" t="s">
        <v>2570</v>
      </c>
      <c r="F125" s="753">
        <v>42</v>
      </c>
      <c r="G125" s="91"/>
      <c r="H125" s="744"/>
    </row>
    <row r="126" spans="1:8" s="730" customFormat="1">
      <c r="A126" s="734"/>
      <c r="B126" s="103"/>
      <c r="C126" s="735"/>
      <c r="D126" s="736"/>
      <c r="E126" s="726" t="s">
        <v>2571</v>
      </c>
      <c r="F126" s="753">
        <v>75</v>
      </c>
      <c r="G126" s="91"/>
      <c r="H126" s="744"/>
    </row>
    <row r="127" spans="1:8" s="730" customFormat="1" ht="25.5">
      <c r="A127" s="734"/>
      <c r="B127" s="103"/>
      <c r="C127" s="735"/>
      <c r="D127" s="736"/>
      <c r="E127" s="726" t="s">
        <v>2572</v>
      </c>
      <c r="F127" s="754">
        <v>31</v>
      </c>
      <c r="G127" s="91"/>
      <c r="H127" s="744"/>
    </row>
    <row r="128" spans="1:8" s="730" customFormat="1">
      <c r="A128" s="734"/>
      <c r="B128" s="103"/>
      <c r="C128" s="735"/>
      <c r="D128" s="736"/>
      <c r="E128" s="726"/>
      <c r="F128" s="753">
        <f>SUM(F125:F127)</f>
        <v>148</v>
      </c>
      <c r="G128" s="91"/>
      <c r="H128" s="744"/>
    </row>
    <row r="129" spans="1:245" s="730" customFormat="1">
      <c r="A129" s="734"/>
      <c r="B129" s="103"/>
      <c r="C129" s="735"/>
      <c r="D129" s="736"/>
      <c r="E129" s="726"/>
      <c r="F129" s="753"/>
      <c r="G129" s="91"/>
      <c r="H129" s="744"/>
    </row>
    <row r="130" spans="1:245" s="730" customFormat="1" ht="25.5">
      <c r="A130" s="714">
        <f>MAX(A$1:A129)+1</f>
        <v>17</v>
      </c>
      <c r="B130" s="103"/>
      <c r="C130" s="732">
        <v>91111001</v>
      </c>
      <c r="D130" s="733"/>
      <c r="E130" s="201" t="s">
        <v>2573</v>
      </c>
      <c r="F130" s="918"/>
      <c r="G130" s="107" t="s">
        <v>572</v>
      </c>
      <c r="H130" s="743">
        <v>7</v>
      </c>
    </row>
    <row r="131" spans="1:245" s="730" customFormat="1" ht="25.5">
      <c r="A131" s="734"/>
      <c r="B131" s="103"/>
      <c r="C131" s="735"/>
      <c r="D131" s="736">
        <v>9111100101</v>
      </c>
      <c r="E131" s="191" t="s">
        <v>2574</v>
      </c>
      <c r="F131" s="753"/>
      <c r="G131" s="91" t="s">
        <v>572</v>
      </c>
      <c r="H131" s="744">
        <v>7</v>
      </c>
    </row>
    <row r="132" spans="1:245" s="730" customFormat="1" ht="25.5">
      <c r="A132" s="734"/>
      <c r="B132" s="103"/>
      <c r="C132" s="735"/>
      <c r="D132" s="736"/>
      <c r="E132" s="726" t="s">
        <v>2575</v>
      </c>
      <c r="F132" s="753">
        <v>7</v>
      </c>
      <c r="G132" s="746"/>
      <c r="H132" s="744"/>
    </row>
    <row r="133" spans="1:245" s="730" customFormat="1">
      <c r="A133" s="734"/>
      <c r="B133" s="103"/>
      <c r="C133" s="735"/>
      <c r="D133" s="736"/>
      <c r="E133" s="726"/>
      <c r="F133" s="753"/>
      <c r="G133" s="746"/>
      <c r="H133" s="744"/>
    </row>
    <row r="134" spans="1:245" s="93" customFormat="1" ht="25.5">
      <c r="A134" s="714">
        <f>MAX(A$1:A133)+1</f>
        <v>18</v>
      </c>
      <c r="B134" s="731"/>
      <c r="C134" s="732">
        <v>91140101</v>
      </c>
      <c r="D134" s="733"/>
      <c r="E134" s="201" t="s">
        <v>2576</v>
      </c>
      <c r="F134" s="918"/>
      <c r="G134" s="107" t="s">
        <v>572</v>
      </c>
      <c r="H134" s="743">
        <v>2</v>
      </c>
    </row>
    <row r="135" spans="1:245" s="93" customFormat="1" ht="26.25" customHeight="1">
      <c r="A135" s="734"/>
      <c r="B135" s="103"/>
      <c r="C135" s="735"/>
      <c r="D135" s="736">
        <v>9114010102</v>
      </c>
      <c r="E135" s="191" t="s">
        <v>2577</v>
      </c>
      <c r="F135" s="211"/>
      <c r="G135" s="91" t="s">
        <v>572</v>
      </c>
      <c r="H135" s="744">
        <v>2</v>
      </c>
    </row>
    <row r="136" spans="1:245" s="730" customFormat="1">
      <c r="A136" s="729"/>
      <c r="B136" s="103"/>
      <c r="C136" s="735"/>
      <c r="D136" s="736"/>
      <c r="E136" s="726" t="s">
        <v>2578</v>
      </c>
      <c r="F136" s="753">
        <v>1</v>
      </c>
      <c r="G136" s="91"/>
      <c r="H136" s="744"/>
    </row>
    <row r="137" spans="1:245" s="730" customFormat="1" ht="25.5">
      <c r="A137" s="729"/>
      <c r="B137" s="103"/>
      <c r="C137" s="735"/>
      <c r="D137" s="736"/>
      <c r="E137" s="726" t="s">
        <v>2579</v>
      </c>
      <c r="F137" s="754">
        <v>1</v>
      </c>
      <c r="G137" s="91"/>
      <c r="H137" s="744"/>
    </row>
    <row r="138" spans="1:245" s="730" customFormat="1">
      <c r="A138" s="729"/>
      <c r="B138" s="103"/>
      <c r="C138" s="735"/>
      <c r="D138" s="736"/>
      <c r="E138" s="726"/>
      <c r="F138" s="753">
        <f>SUM(F136:F137)</f>
        <v>2</v>
      </c>
      <c r="G138" s="746"/>
      <c r="H138" s="744"/>
    </row>
    <row r="139" spans="1:245" s="730" customFormat="1">
      <c r="A139" s="729"/>
      <c r="B139" s="103"/>
      <c r="C139" s="735"/>
      <c r="D139" s="736"/>
      <c r="E139" s="726"/>
      <c r="F139" s="753"/>
      <c r="G139" s="746"/>
      <c r="H139" s="744"/>
    </row>
    <row r="140" spans="1:245" s="730" customFormat="1" ht="25.5">
      <c r="A140" s="714">
        <f>MAX(A$1:A139)+1</f>
        <v>19</v>
      </c>
      <c r="B140" s="731"/>
      <c r="C140" s="732">
        <v>91140801</v>
      </c>
      <c r="D140" s="733"/>
      <c r="E140" s="201" t="s">
        <v>2580</v>
      </c>
      <c r="F140" s="760"/>
      <c r="G140" s="761" t="s">
        <v>572</v>
      </c>
      <c r="H140" s="928">
        <v>1</v>
      </c>
    </row>
    <row r="141" spans="1:245" ht="25.5">
      <c r="A141" s="734"/>
      <c r="B141" s="103"/>
      <c r="C141" s="762"/>
      <c r="D141" s="736">
        <v>9114080101</v>
      </c>
      <c r="E141" s="191" t="s">
        <v>2581</v>
      </c>
      <c r="F141" s="763"/>
      <c r="G141" s="764" t="s">
        <v>572</v>
      </c>
      <c r="H141" s="929">
        <v>1</v>
      </c>
    </row>
    <row r="142" spans="1:245" ht="15" customHeight="1">
      <c r="A142" s="734"/>
      <c r="B142" s="103"/>
      <c r="C142" s="762"/>
      <c r="D142" s="765"/>
      <c r="E142" s="766" t="s">
        <v>2582</v>
      </c>
      <c r="F142" s="767">
        <v>1</v>
      </c>
      <c r="G142" s="764"/>
      <c r="H142" s="930"/>
      <c r="I142" s="93"/>
      <c r="J142" s="93"/>
      <c r="K142" s="93"/>
      <c r="L142" s="93"/>
      <c r="M142" s="93"/>
      <c r="N142" s="93"/>
      <c r="O142" s="93"/>
      <c r="P142" s="93"/>
      <c r="Q142" s="93"/>
      <c r="R142" s="93"/>
      <c r="S142" s="93"/>
      <c r="T142" s="93"/>
      <c r="U142" s="93"/>
      <c r="V142" s="93"/>
      <c r="W142" s="93"/>
      <c r="X142" s="93"/>
      <c r="Y142" s="93"/>
      <c r="Z142" s="93"/>
      <c r="AA142" s="93"/>
      <c r="AB142" s="93"/>
      <c r="AC142" s="93"/>
      <c r="AD142" s="93"/>
      <c r="AE142" s="93"/>
      <c r="AF142" s="93"/>
      <c r="AG142" s="93"/>
      <c r="AH142" s="93"/>
      <c r="AI142" s="93"/>
      <c r="AJ142" s="93"/>
      <c r="AK142" s="93"/>
      <c r="AL142" s="93"/>
      <c r="AM142" s="93"/>
      <c r="AN142" s="93"/>
      <c r="AO142" s="93"/>
      <c r="AP142" s="93"/>
      <c r="AQ142" s="93"/>
      <c r="AR142" s="93"/>
      <c r="AS142" s="93"/>
      <c r="AT142" s="93"/>
      <c r="AU142" s="93"/>
      <c r="AV142" s="93"/>
      <c r="AW142" s="93"/>
      <c r="AX142" s="93"/>
      <c r="AY142" s="93"/>
      <c r="AZ142" s="93"/>
      <c r="BA142" s="93"/>
      <c r="BB142" s="93"/>
      <c r="BC142" s="93"/>
      <c r="BD142" s="93"/>
      <c r="BE142" s="93"/>
      <c r="BF142" s="93"/>
      <c r="BG142" s="93"/>
      <c r="BH142" s="93"/>
      <c r="BI142" s="93"/>
      <c r="BJ142" s="93"/>
      <c r="BK142" s="93"/>
      <c r="BL142" s="93"/>
      <c r="BM142" s="93"/>
      <c r="BN142" s="93"/>
      <c r="BO142" s="93"/>
      <c r="BP142" s="93"/>
      <c r="BQ142" s="93"/>
      <c r="BR142" s="93"/>
      <c r="BS142" s="93"/>
      <c r="BT142" s="93"/>
      <c r="BU142" s="93"/>
      <c r="BV142" s="93"/>
      <c r="BW142" s="93"/>
      <c r="BX142" s="93"/>
      <c r="BY142" s="93"/>
      <c r="BZ142" s="93"/>
      <c r="CA142" s="93"/>
      <c r="CB142" s="93"/>
      <c r="CC142" s="93"/>
      <c r="CD142" s="93"/>
      <c r="CE142" s="93"/>
      <c r="CF142" s="93"/>
      <c r="CG142" s="93"/>
      <c r="CH142" s="93"/>
      <c r="CI142" s="93"/>
      <c r="CJ142" s="93"/>
      <c r="CK142" s="93"/>
      <c r="CL142" s="93"/>
      <c r="CM142" s="93"/>
      <c r="CN142" s="93"/>
      <c r="CO142" s="93"/>
      <c r="CP142" s="93"/>
      <c r="CQ142" s="93"/>
      <c r="CR142" s="93"/>
      <c r="CS142" s="93"/>
      <c r="CT142" s="93"/>
      <c r="CU142" s="93"/>
      <c r="CV142" s="93"/>
      <c r="CW142" s="93"/>
      <c r="CX142" s="93"/>
      <c r="CY142" s="93"/>
      <c r="CZ142" s="93"/>
      <c r="DA142" s="93"/>
      <c r="DB142" s="93"/>
      <c r="DC142" s="93"/>
      <c r="DD142" s="93"/>
      <c r="DE142" s="93"/>
      <c r="DF142" s="93"/>
      <c r="DG142" s="93"/>
      <c r="DH142" s="93"/>
      <c r="DI142" s="93"/>
      <c r="DJ142" s="93"/>
      <c r="DK142" s="93"/>
      <c r="DL142" s="93"/>
      <c r="DM142" s="93"/>
      <c r="DN142" s="93"/>
      <c r="DO142" s="93"/>
      <c r="DP142" s="93"/>
      <c r="DQ142" s="93"/>
      <c r="DR142" s="93"/>
      <c r="DS142" s="93"/>
      <c r="DT142" s="93"/>
      <c r="DU142" s="93"/>
      <c r="DV142" s="93"/>
      <c r="DW142" s="93"/>
      <c r="DX142" s="93"/>
      <c r="DY142" s="93"/>
      <c r="DZ142" s="93"/>
      <c r="EA142" s="93"/>
      <c r="EB142" s="93"/>
      <c r="EC142" s="93"/>
      <c r="ED142" s="93"/>
      <c r="EE142" s="93"/>
      <c r="EF142" s="93"/>
      <c r="EG142" s="93"/>
      <c r="EH142" s="93"/>
      <c r="EI142" s="93"/>
      <c r="EJ142" s="93"/>
      <c r="EK142" s="93"/>
      <c r="EL142" s="93"/>
      <c r="EM142" s="93"/>
      <c r="EN142" s="93"/>
      <c r="EO142" s="93"/>
      <c r="EP142" s="93"/>
      <c r="EQ142" s="93"/>
      <c r="ER142" s="93"/>
      <c r="ES142" s="93"/>
      <c r="ET142" s="93"/>
      <c r="EU142" s="93"/>
      <c r="EV142" s="93"/>
      <c r="EW142" s="93"/>
      <c r="EX142" s="93"/>
      <c r="EY142" s="93"/>
      <c r="EZ142" s="93"/>
      <c r="FA142" s="93"/>
      <c r="FB142" s="93"/>
      <c r="FC142" s="93"/>
      <c r="FD142" s="93"/>
      <c r="FE142" s="93"/>
      <c r="FF142" s="93"/>
      <c r="FG142" s="93"/>
      <c r="FH142" s="93"/>
      <c r="FI142" s="93"/>
      <c r="FJ142" s="93"/>
      <c r="FK142" s="93"/>
      <c r="FL142" s="93"/>
      <c r="FM142" s="93"/>
      <c r="FN142" s="93"/>
      <c r="FO142" s="93"/>
      <c r="FP142" s="93"/>
      <c r="FQ142" s="93"/>
      <c r="FR142" s="93"/>
      <c r="FS142" s="93"/>
      <c r="FT142" s="93"/>
      <c r="FU142" s="93"/>
      <c r="FV142" s="93"/>
      <c r="FW142" s="93"/>
      <c r="FX142" s="93"/>
      <c r="FY142" s="93"/>
      <c r="FZ142" s="93"/>
      <c r="GA142" s="93"/>
      <c r="GB142" s="93"/>
      <c r="GC142" s="93"/>
      <c r="GD142" s="93"/>
      <c r="GE142" s="93"/>
      <c r="GF142" s="93"/>
      <c r="GG142" s="93"/>
      <c r="GH142" s="93"/>
      <c r="GI142" s="93"/>
      <c r="GJ142" s="93"/>
      <c r="GK142" s="93"/>
      <c r="GL142" s="93"/>
      <c r="GM142" s="93"/>
      <c r="GN142" s="93"/>
      <c r="GO142" s="93"/>
      <c r="GP142" s="93"/>
      <c r="GQ142" s="93"/>
      <c r="GR142" s="93"/>
      <c r="GS142" s="93"/>
      <c r="GT142" s="93"/>
      <c r="GU142" s="93"/>
      <c r="GV142" s="93"/>
      <c r="GW142" s="93"/>
      <c r="GX142" s="93"/>
      <c r="GY142" s="93"/>
      <c r="GZ142" s="93"/>
      <c r="HA142" s="93"/>
      <c r="HB142" s="93"/>
      <c r="HC142" s="93"/>
      <c r="HD142" s="93"/>
      <c r="HE142" s="93"/>
      <c r="HF142" s="93"/>
      <c r="HG142" s="93"/>
      <c r="HH142" s="93"/>
      <c r="HI142" s="93"/>
      <c r="HJ142" s="93"/>
      <c r="HK142" s="93"/>
      <c r="HL142" s="93"/>
      <c r="HM142" s="93"/>
      <c r="HN142" s="93"/>
      <c r="HO142" s="93"/>
      <c r="HP142" s="93"/>
      <c r="HQ142" s="93"/>
      <c r="HR142" s="93"/>
      <c r="HS142" s="93"/>
      <c r="HT142" s="93"/>
      <c r="HU142" s="93"/>
      <c r="HV142" s="93"/>
      <c r="HW142" s="93"/>
      <c r="HX142" s="93"/>
      <c r="HY142" s="93"/>
      <c r="HZ142" s="93"/>
      <c r="IA142" s="93"/>
      <c r="IB142" s="93"/>
      <c r="IC142" s="93"/>
      <c r="ID142" s="93"/>
      <c r="IE142" s="93"/>
      <c r="IF142" s="93"/>
      <c r="IG142" s="93"/>
      <c r="IH142" s="93"/>
      <c r="II142" s="93"/>
      <c r="IJ142" s="93"/>
      <c r="IK142" s="93"/>
    </row>
    <row r="143" spans="1:245">
      <c r="A143" s="714">
        <f>MAX(A$1:A142)+1</f>
        <v>20</v>
      </c>
      <c r="B143" s="731"/>
      <c r="C143" s="732">
        <v>91190102</v>
      </c>
      <c r="D143" s="733"/>
      <c r="E143" s="201" t="s">
        <v>2583</v>
      </c>
      <c r="F143" s="924"/>
      <c r="G143" s="107" t="s">
        <v>572</v>
      </c>
      <c r="H143" s="743">
        <v>5</v>
      </c>
    </row>
    <row r="144" spans="1:245">
      <c r="A144" s="729"/>
      <c r="B144" s="103"/>
      <c r="C144" s="735"/>
      <c r="D144" s="736">
        <v>9119010201</v>
      </c>
      <c r="E144" s="191" t="s">
        <v>2584</v>
      </c>
      <c r="F144" s="927"/>
      <c r="G144" s="91" t="s">
        <v>572</v>
      </c>
      <c r="H144" s="744">
        <v>5</v>
      </c>
    </row>
    <row r="145" spans="1:8" ht="25.5">
      <c r="A145" s="729"/>
      <c r="B145" s="103"/>
      <c r="C145" s="735"/>
      <c r="D145" s="736"/>
      <c r="E145" s="726" t="s">
        <v>2585</v>
      </c>
      <c r="F145" s="753">
        <v>1</v>
      </c>
      <c r="G145" s="91"/>
      <c r="H145" s="744"/>
    </row>
    <row r="146" spans="1:8" ht="25.5">
      <c r="A146" s="729"/>
      <c r="B146" s="103"/>
      <c r="C146" s="735"/>
      <c r="D146" s="736"/>
      <c r="E146" s="726" t="s">
        <v>2586</v>
      </c>
      <c r="F146" s="753">
        <v>1</v>
      </c>
      <c r="G146" s="746"/>
      <c r="H146" s="744"/>
    </row>
    <row r="147" spans="1:8" ht="25.5">
      <c r="A147" s="729"/>
      <c r="B147" s="103"/>
      <c r="C147" s="735"/>
      <c r="D147" s="736"/>
      <c r="E147" s="726" t="s">
        <v>2587</v>
      </c>
      <c r="F147" s="753">
        <v>1</v>
      </c>
      <c r="G147" s="91"/>
      <c r="H147" s="744"/>
    </row>
    <row r="148" spans="1:8" ht="25.5">
      <c r="A148" s="729"/>
      <c r="B148" s="103"/>
      <c r="C148" s="735"/>
      <c r="D148" s="736"/>
      <c r="E148" s="726" t="s">
        <v>2588</v>
      </c>
      <c r="F148" s="753">
        <v>1</v>
      </c>
      <c r="G148" s="91"/>
      <c r="H148" s="744"/>
    </row>
    <row r="149" spans="1:8" ht="25.5">
      <c r="A149" s="729"/>
      <c r="B149" s="103"/>
      <c r="C149" s="735"/>
      <c r="D149" s="736"/>
      <c r="E149" s="726" t="s">
        <v>2589</v>
      </c>
      <c r="F149" s="754">
        <v>1</v>
      </c>
      <c r="G149" s="746"/>
      <c r="H149" s="744"/>
    </row>
    <row r="150" spans="1:8">
      <c r="A150" s="729"/>
      <c r="B150" s="103"/>
      <c r="C150" s="735"/>
      <c r="D150" s="736"/>
      <c r="E150" s="234"/>
      <c r="F150" s="758">
        <f>SUM(F145:F149)</f>
        <v>5</v>
      </c>
      <c r="G150" s="91"/>
      <c r="H150" s="744"/>
    </row>
    <row r="151" spans="1:8">
      <c r="A151" s="729"/>
      <c r="B151" s="103"/>
      <c r="C151" s="735"/>
      <c r="D151" s="736"/>
      <c r="E151" s="234"/>
      <c r="F151" s="758"/>
      <c r="G151" s="91"/>
      <c r="H151" s="744"/>
    </row>
    <row r="152" spans="1:8">
      <c r="A152" s="714">
        <f>MAX(A$1:A151)+1</f>
        <v>21</v>
      </c>
      <c r="B152" s="731"/>
      <c r="C152" s="732">
        <v>91190101</v>
      </c>
      <c r="D152" s="733"/>
      <c r="E152" s="201" t="s">
        <v>2590</v>
      </c>
      <c r="F152" s="918"/>
      <c r="G152" s="107" t="s">
        <v>572</v>
      </c>
      <c r="H152" s="743">
        <v>2</v>
      </c>
    </row>
    <row r="153" spans="1:8">
      <c r="A153" s="734"/>
      <c r="B153" s="103"/>
      <c r="C153" s="735"/>
      <c r="D153" s="736">
        <v>9119010101</v>
      </c>
      <c r="E153" s="191" t="s">
        <v>2591</v>
      </c>
      <c r="F153" s="211"/>
      <c r="G153" s="91" t="s">
        <v>572</v>
      </c>
      <c r="H153" s="744">
        <v>2</v>
      </c>
    </row>
    <row r="154" spans="1:8" ht="25.5">
      <c r="A154" s="734"/>
      <c r="B154" s="103"/>
      <c r="C154" s="735"/>
      <c r="D154" s="736"/>
      <c r="E154" s="726" t="s">
        <v>2592</v>
      </c>
      <c r="F154" s="753">
        <v>1</v>
      </c>
      <c r="G154" s="91"/>
      <c r="H154" s="931"/>
    </row>
    <row r="155" spans="1:8" ht="25.5">
      <c r="A155" s="734"/>
      <c r="B155" s="103"/>
      <c r="C155" s="735"/>
      <c r="D155" s="736"/>
      <c r="E155" s="726" t="s">
        <v>2593</v>
      </c>
      <c r="F155" s="754">
        <v>1</v>
      </c>
      <c r="G155" s="91"/>
      <c r="H155" s="931"/>
    </row>
    <row r="156" spans="1:8">
      <c r="A156" s="734"/>
      <c r="B156" s="103"/>
      <c r="C156" s="735"/>
      <c r="D156" s="736"/>
      <c r="E156" s="726"/>
      <c r="F156" s="758">
        <f>SUM(F154:F155)</f>
        <v>2</v>
      </c>
      <c r="G156" s="91"/>
      <c r="H156" s="931"/>
    </row>
    <row r="157" spans="1:8">
      <c r="A157" s="734"/>
      <c r="B157" s="103"/>
      <c r="C157" s="735"/>
      <c r="D157" s="736"/>
      <c r="E157" s="191"/>
      <c r="F157" s="211"/>
      <c r="G157" s="91"/>
      <c r="H157" s="931"/>
    </row>
    <row r="158" spans="1:8" ht="25.5">
      <c r="A158" s="714">
        <f>MAX(A$1:A157)+1</f>
        <v>22</v>
      </c>
      <c r="B158" s="731"/>
      <c r="C158" s="732">
        <v>91200201</v>
      </c>
      <c r="D158" s="733"/>
      <c r="E158" s="201" t="s">
        <v>2594</v>
      </c>
      <c r="F158" s="924"/>
      <c r="G158" s="107" t="s">
        <v>572</v>
      </c>
      <c r="H158" s="743">
        <v>243</v>
      </c>
    </row>
    <row r="159" spans="1:8" ht="25.5">
      <c r="A159" s="729"/>
      <c r="B159" s="103"/>
      <c r="C159" s="735"/>
      <c r="D159" s="736">
        <v>9120020104</v>
      </c>
      <c r="E159" s="191" t="s">
        <v>2595</v>
      </c>
      <c r="F159" s="927"/>
      <c r="G159" s="91" t="s">
        <v>572</v>
      </c>
      <c r="H159" s="744">
        <v>243</v>
      </c>
    </row>
    <row r="160" spans="1:8" ht="25.5">
      <c r="A160" s="729"/>
      <c r="B160" s="103"/>
      <c r="C160" s="735"/>
      <c r="D160" s="736"/>
      <c r="E160" s="726" t="s">
        <v>2596</v>
      </c>
      <c r="F160" s="753">
        <v>79</v>
      </c>
      <c r="G160" s="91"/>
      <c r="H160" s="744"/>
    </row>
    <row r="161" spans="1:8" ht="29.25" customHeight="1">
      <c r="A161" s="729"/>
      <c r="B161" s="103"/>
      <c r="C161" s="735"/>
      <c r="D161" s="736"/>
      <c r="E161" s="726" t="s">
        <v>2597</v>
      </c>
      <c r="F161" s="753">
        <v>12</v>
      </c>
      <c r="G161" s="91"/>
      <c r="H161" s="744"/>
    </row>
    <row r="162" spans="1:8" ht="25.5">
      <c r="A162" s="729"/>
      <c r="B162" s="103"/>
      <c r="C162" s="735"/>
      <c r="D162" s="736"/>
      <c r="E162" s="726" t="s">
        <v>2598</v>
      </c>
      <c r="F162" s="932">
        <v>62</v>
      </c>
      <c r="G162" s="91"/>
      <c r="H162" s="744"/>
    </row>
    <row r="163" spans="1:8" ht="25.5">
      <c r="A163" s="729"/>
      <c r="B163" s="103"/>
      <c r="C163" s="735"/>
      <c r="D163" s="736"/>
      <c r="E163" s="726" t="s">
        <v>2599</v>
      </c>
      <c r="F163" s="932">
        <v>11</v>
      </c>
      <c r="G163" s="91"/>
      <c r="H163" s="744"/>
    </row>
    <row r="164" spans="1:8">
      <c r="A164" s="729"/>
      <c r="B164" s="103"/>
      <c r="C164" s="735"/>
      <c r="D164" s="736"/>
      <c r="E164" s="726" t="s">
        <v>2600</v>
      </c>
      <c r="F164" s="753">
        <v>42</v>
      </c>
      <c r="G164" s="91"/>
      <c r="H164" s="744"/>
    </row>
    <row r="165" spans="1:8">
      <c r="A165" s="729"/>
      <c r="B165" s="103"/>
      <c r="C165" s="735"/>
      <c r="D165" s="736"/>
      <c r="E165" s="726" t="s">
        <v>2601</v>
      </c>
      <c r="F165" s="753">
        <v>6</v>
      </c>
      <c r="G165" s="91"/>
      <c r="H165" s="744"/>
    </row>
    <row r="166" spans="1:8">
      <c r="A166" s="729"/>
      <c r="B166" s="103"/>
      <c r="C166" s="735"/>
      <c r="D166" s="736"/>
      <c r="E166" s="726" t="s">
        <v>2602</v>
      </c>
      <c r="F166" s="753">
        <v>16</v>
      </c>
      <c r="G166" s="91"/>
      <c r="H166" s="744"/>
    </row>
    <row r="167" spans="1:8" s="730" customFormat="1">
      <c r="A167" s="729"/>
      <c r="B167" s="103"/>
      <c r="C167" s="735"/>
      <c r="D167" s="736"/>
      <c r="E167" s="726" t="s">
        <v>2603</v>
      </c>
      <c r="F167" s="753">
        <v>3</v>
      </c>
      <c r="G167" s="746"/>
      <c r="H167" s="768"/>
    </row>
    <row r="168" spans="1:8" ht="25.5">
      <c r="A168" s="729"/>
      <c r="B168" s="103"/>
      <c r="C168" s="735"/>
      <c r="D168" s="736"/>
      <c r="E168" s="769" t="s">
        <v>2604</v>
      </c>
      <c r="F168" s="754">
        <v>12</v>
      </c>
      <c r="G168" s="91"/>
      <c r="H168" s="744"/>
    </row>
    <row r="169" spans="1:8">
      <c r="A169" s="729"/>
      <c r="B169" s="103"/>
      <c r="C169" s="735"/>
      <c r="D169" s="736"/>
      <c r="E169" s="726"/>
      <c r="F169" s="758">
        <f>SUM(F160:F168)</f>
        <v>243</v>
      </c>
      <c r="G169" s="91"/>
      <c r="H169" s="744"/>
    </row>
    <row r="170" spans="1:8">
      <c r="A170" s="729"/>
      <c r="B170" s="103"/>
      <c r="C170" s="735"/>
      <c r="D170" s="736"/>
      <c r="E170" s="726"/>
      <c r="F170" s="758"/>
      <c r="G170" s="746"/>
      <c r="H170" s="744"/>
    </row>
    <row r="171" spans="1:8" s="730" customFormat="1" ht="25.5">
      <c r="A171" s="714">
        <f>MAX(A$1:A170)+1</f>
        <v>23</v>
      </c>
      <c r="B171" s="731"/>
      <c r="C171" s="732">
        <v>91200203</v>
      </c>
      <c r="D171" s="733"/>
      <c r="E171" s="201" t="s">
        <v>2605</v>
      </c>
      <c r="F171" s="770"/>
      <c r="G171" s="771" t="s">
        <v>572</v>
      </c>
      <c r="H171" s="743">
        <v>20</v>
      </c>
    </row>
    <row r="172" spans="1:8" s="730" customFormat="1" ht="25.5">
      <c r="A172" s="729"/>
      <c r="B172" s="103"/>
      <c r="C172" s="735"/>
      <c r="D172" s="736">
        <v>9120020301</v>
      </c>
      <c r="E172" s="191" t="s">
        <v>2606</v>
      </c>
      <c r="F172" s="772"/>
      <c r="G172" s="746" t="s">
        <v>572</v>
      </c>
      <c r="H172" s="744">
        <v>20</v>
      </c>
    </row>
    <row r="173" spans="1:8">
      <c r="A173" s="729"/>
      <c r="B173" s="103"/>
      <c r="C173" s="735"/>
      <c r="D173" s="736"/>
      <c r="E173" s="726" t="s">
        <v>2607</v>
      </c>
      <c r="F173" s="753">
        <v>20</v>
      </c>
      <c r="G173" s="91"/>
      <c r="H173" s="744"/>
    </row>
    <row r="174" spans="1:8">
      <c r="A174" s="729"/>
      <c r="B174" s="103"/>
      <c r="C174" s="735"/>
      <c r="D174" s="736"/>
      <c r="E174" s="191"/>
      <c r="F174" s="927"/>
      <c r="G174" s="91"/>
      <c r="H174" s="744"/>
    </row>
    <row r="175" spans="1:8" s="93" customFormat="1" ht="25.5">
      <c r="A175" s="714">
        <f>MAX(A$1:A174)+1</f>
        <v>24</v>
      </c>
      <c r="B175" s="731"/>
      <c r="C175" s="732">
        <v>91220204</v>
      </c>
      <c r="D175" s="733"/>
      <c r="E175" s="201" t="s">
        <v>2608</v>
      </c>
      <c r="F175" s="201"/>
      <c r="G175" s="107" t="s">
        <v>572</v>
      </c>
      <c r="H175" s="743">
        <v>198</v>
      </c>
    </row>
    <row r="176" spans="1:8" s="93" customFormat="1" ht="25.5">
      <c r="A176" s="734"/>
      <c r="B176" s="103"/>
      <c r="C176" s="735"/>
      <c r="D176" s="736">
        <v>9122020401</v>
      </c>
      <c r="E176" s="191" t="s">
        <v>2609</v>
      </c>
      <c r="F176" s="191"/>
      <c r="G176" s="91" t="s">
        <v>254</v>
      </c>
      <c r="H176" s="744">
        <v>8</v>
      </c>
    </row>
    <row r="177" spans="1:8" s="93" customFormat="1">
      <c r="A177" s="734"/>
      <c r="B177" s="103"/>
      <c r="C177" s="735"/>
      <c r="D177" s="736"/>
      <c r="E177" s="726" t="s">
        <v>2610</v>
      </c>
      <c r="F177" s="727">
        <v>5</v>
      </c>
      <c r="G177" s="91"/>
      <c r="H177" s="744"/>
    </row>
    <row r="178" spans="1:8" s="93" customFormat="1">
      <c r="A178" s="734"/>
      <c r="B178" s="103"/>
      <c r="C178" s="735"/>
      <c r="D178" s="736"/>
      <c r="E178" s="726" t="s">
        <v>2611</v>
      </c>
      <c r="F178" s="773">
        <v>3</v>
      </c>
      <c r="G178" s="91"/>
      <c r="H178" s="744"/>
    </row>
    <row r="179" spans="1:8" s="93" customFormat="1">
      <c r="A179" s="734"/>
      <c r="B179" s="103"/>
      <c r="C179" s="735"/>
      <c r="D179" s="736"/>
      <c r="E179" s="726"/>
      <c r="F179" s="727">
        <f>SUM(F177:F178)</f>
        <v>8</v>
      </c>
      <c r="G179" s="91"/>
      <c r="H179" s="744"/>
    </row>
    <row r="180" spans="1:8" s="93" customFormat="1">
      <c r="A180" s="734"/>
      <c r="B180" s="103"/>
      <c r="C180" s="735"/>
      <c r="D180" s="736"/>
      <c r="E180" s="726"/>
      <c r="F180" s="727"/>
      <c r="G180" s="91"/>
      <c r="H180" s="744"/>
    </row>
    <row r="181" spans="1:8" s="730" customFormat="1" ht="25.5">
      <c r="A181" s="729"/>
      <c r="B181" s="103"/>
      <c r="C181" s="735"/>
      <c r="D181" s="736">
        <v>9122020402</v>
      </c>
      <c r="E181" s="191" t="s">
        <v>2612</v>
      </c>
      <c r="F181" s="772"/>
      <c r="G181" s="746" t="s">
        <v>254</v>
      </c>
      <c r="H181" s="744">
        <v>190</v>
      </c>
    </row>
    <row r="182" spans="1:8" s="730" customFormat="1">
      <c r="A182" s="729"/>
      <c r="B182" s="103"/>
      <c r="C182" s="735"/>
      <c r="D182" s="736"/>
      <c r="E182" s="726" t="s">
        <v>2613</v>
      </c>
      <c r="F182" s="724">
        <v>125</v>
      </c>
      <c r="G182" s="746"/>
      <c r="H182" s="744"/>
    </row>
    <row r="183" spans="1:8" s="730" customFormat="1">
      <c r="A183" s="729"/>
      <c r="B183" s="103"/>
      <c r="C183" s="735"/>
      <c r="D183" s="736"/>
      <c r="E183" s="726" t="s">
        <v>2614</v>
      </c>
      <c r="F183" s="725">
        <v>65</v>
      </c>
      <c r="G183" s="746"/>
      <c r="H183" s="744"/>
    </row>
    <row r="184" spans="1:8" s="730" customFormat="1">
      <c r="A184" s="729"/>
      <c r="B184" s="103"/>
      <c r="C184" s="735"/>
      <c r="D184" s="736"/>
      <c r="E184" s="726"/>
      <c r="F184" s="724">
        <f>SUM(F182:F183)</f>
        <v>190</v>
      </c>
      <c r="G184" s="746"/>
      <c r="H184" s="744"/>
    </row>
    <row r="185" spans="1:8" s="730" customFormat="1">
      <c r="A185" s="729"/>
      <c r="B185" s="103"/>
      <c r="C185" s="735"/>
      <c r="D185" s="736"/>
      <c r="E185" s="191"/>
      <c r="F185" s="774"/>
      <c r="G185" s="746"/>
      <c r="H185" s="744"/>
    </row>
    <row r="186" spans="1:8" s="730" customFormat="1" ht="25.5">
      <c r="A186" s="714">
        <f>MAX(A$1:A185)+1</f>
        <v>25</v>
      </c>
      <c r="B186" s="731"/>
      <c r="C186" s="732">
        <v>91220301</v>
      </c>
      <c r="D186" s="733"/>
      <c r="E186" s="201" t="s">
        <v>2615</v>
      </c>
      <c r="F186" s="201"/>
      <c r="G186" s="107" t="s">
        <v>254</v>
      </c>
      <c r="H186" s="775">
        <v>30</v>
      </c>
    </row>
    <row r="187" spans="1:8" s="730" customFormat="1" ht="25.5">
      <c r="A187" s="729"/>
      <c r="B187" s="103"/>
      <c r="C187" s="735"/>
      <c r="D187" s="736">
        <v>9122030101</v>
      </c>
      <c r="E187" s="191" t="s">
        <v>2616</v>
      </c>
      <c r="F187" s="191"/>
      <c r="G187" s="91" t="s">
        <v>254</v>
      </c>
      <c r="H187" s="768">
        <v>30</v>
      </c>
    </row>
    <row r="188" spans="1:8" s="730" customFormat="1">
      <c r="A188" s="729"/>
      <c r="B188" s="103"/>
      <c r="C188" s="735"/>
      <c r="D188" s="736"/>
      <c r="E188" s="726" t="s">
        <v>2617</v>
      </c>
      <c r="F188" s="758">
        <v>30</v>
      </c>
      <c r="G188" s="91"/>
      <c r="H188" s="768"/>
    </row>
    <row r="189" spans="1:8" s="730" customFormat="1">
      <c r="A189" s="729"/>
      <c r="B189" s="103"/>
      <c r="C189" s="735"/>
      <c r="D189" s="736"/>
      <c r="E189" s="191"/>
      <c r="F189" s="925"/>
      <c r="G189" s="91"/>
      <c r="H189" s="768"/>
    </row>
    <row r="190" spans="1:8" s="730" customFormat="1" ht="25.5">
      <c r="A190" s="714">
        <f>MAX(A$1:A189)+1</f>
        <v>26</v>
      </c>
      <c r="B190" s="731"/>
      <c r="C190" s="732">
        <v>91220501</v>
      </c>
      <c r="D190" s="733"/>
      <c r="E190" s="201" t="s">
        <v>2618</v>
      </c>
      <c r="F190" s="201"/>
      <c r="G190" s="107" t="s">
        <v>572</v>
      </c>
      <c r="H190" s="775">
        <v>252</v>
      </c>
    </row>
    <row r="191" spans="1:8" s="730" customFormat="1" ht="25.5">
      <c r="A191" s="729"/>
      <c r="B191" s="103"/>
      <c r="C191" s="735"/>
      <c r="D191" s="736">
        <v>9122050104</v>
      </c>
      <c r="E191" s="191" t="s">
        <v>2619</v>
      </c>
      <c r="F191" s="772"/>
      <c r="G191" s="746" t="s">
        <v>572</v>
      </c>
      <c r="H191" s="744">
        <v>200</v>
      </c>
    </row>
    <row r="192" spans="1:8" s="93" customFormat="1">
      <c r="A192" s="756"/>
      <c r="B192" s="755"/>
      <c r="C192" s="776"/>
      <c r="D192" s="736"/>
      <c r="E192" s="726" t="s">
        <v>2620</v>
      </c>
      <c r="F192" s="753">
        <v>45</v>
      </c>
      <c r="G192" s="746"/>
      <c r="H192" s="777"/>
    </row>
    <row r="193" spans="1:8" s="93" customFormat="1">
      <c r="A193" s="756"/>
      <c r="B193" s="755"/>
      <c r="C193" s="776"/>
      <c r="D193" s="736"/>
      <c r="E193" s="726" t="s">
        <v>2621</v>
      </c>
      <c r="F193" s="753">
        <v>75</v>
      </c>
      <c r="G193" s="746"/>
      <c r="H193" s="777"/>
    </row>
    <row r="194" spans="1:8" s="93" customFormat="1">
      <c r="A194" s="756"/>
      <c r="B194" s="755"/>
      <c r="C194" s="776"/>
      <c r="D194" s="736"/>
      <c r="E194" s="726" t="s">
        <v>2622</v>
      </c>
      <c r="F194" s="754">
        <v>80</v>
      </c>
      <c r="G194" s="746"/>
      <c r="H194" s="777"/>
    </row>
    <row r="195" spans="1:8" s="93" customFormat="1">
      <c r="A195" s="756"/>
      <c r="B195" s="755"/>
      <c r="C195" s="776"/>
      <c r="D195" s="736"/>
      <c r="E195" s="726"/>
      <c r="F195" s="753">
        <f>SUM(F192:F194)</f>
        <v>200</v>
      </c>
      <c r="G195" s="746"/>
      <c r="H195" s="777"/>
    </row>
    <row r="196" spans="1:8" s="730" customFormat="1">
      <c r="A196" s="729"/>
      <c r="B196" s="103"/>
      <c r="C196" s="735"/>
      <c r="D196" s="736"/>
      <c r="E196" s="191"/>
      <c r="F196" s="925"/>
      <c r="G196" s="91"/>
      <c r="H196" s="768"/>
    </row>
    <row r="197" spans="1:8" s="730" customFormat="1" ht="25.5">
      <c r="A197" s="714">
        <f>MAX(A$1:A196)+1</f>
        <v>27</v>
      </c>
      <c r="B197" s="731"/>
      <c r="C197" s="732">
        <v>91220701</v>
      </c>
      <c r="D197" s="733"/>
      <c r="E197" s="201" t="s">
        <v>2623</v>
      </c>
      <c r="F197" s="201"/>
      <c r="G197" s="107" t="s">
        <v>572</v>
      </c>
      <c r="H197" s="775">
        <v>49</v>
      </c>
    </row>
    <row r="198" spans="1:8" s="730" customFormat="1" ht="25.5">
      <c r="A198" s="729"/>
      <c r="B198" s="103"/>
      <c r="C198" s="735"/>
      <c r="D198" s="736">
        <v>9122070101</v>
      </c>
      <c r="E198" s="191" t="s">
        <v>2624</v>
      </c>
      <c r="F198" s="191"/>
      <c r="G198" s="91" t="s">
        <v>572</v>
      </c>
      <c r="H198" s="768">
        <v>49</v>
      </c>
    </row>
    <row r="199" spans="1:8" s="93" customFormat="1">
      <c r="A199" s="756"/>
      <c r="B199" s="755"/>
      <c r="C199" s="776"/>
      <c r="D199" s="736"/>
      <c r="E199" s="726" t="s">
        <v>2625</v>
      </c>
      <c r="F199" s="758">
        <v>2</v>
      </c>
      <c r="G199" s="91"/>
      <c r="H199" s="778"/>
    </row>
    <row r="200" spans="1:8" s="93" customFormat="1">
      <c r="A200" s="756"/>
      <c r="B200" s="755"/>
      <c r="C200" s="776"/>
      <c r="D200" s="736"/>
      <c r="E200" s="726" t="s">
        <v>2626</v>
      </c>
      <c r="F200" s="758">
        <v>10</v>
      </c>
      <c r="G200" s="91"/>
      <c r="H200" s="778"/>
    </row>
    <row r="201" spans="1:8" s="93" customFormat="1">
      <c r="A201" s="756"/>
      <c r="B201" s="755"/>
      <c r="C201" s="776"/>
      <c r="D201" s="736"/>
      <c r="E201" s="726" t="s">
        <v>2627</v>
      </c>
      <c r="F201" s="758">
        <v>8</v>
      </c>
      <c r="G201" s="91"/>
      <c r="H201" s="778"/>
    </row>
    <row r="202" spans="1:8" s="93" customFormat="1">
      <c r="A202" s="756"/>
      <c r="B202" s="755"/>
      <c r="C202" s="776"/>
      <c r="D202" s="736"/>
      <c r="E202" s="726" t="s">
        <v>2628</v>
      </c>
      <c r="F202" s="758">
        <v>10</v>
      </c>
      <c r="G202" s="91"/>
      <c r="H202" s="778"/>
    </row>
    <row r="203" spans="1:8" s="93" customFormat="1">
      <c r="A203" s="756"/>
      <c r="B203" s="755"/>
      <c r="C203" s="776"/>
      <c r="D203" s="736"/>
      <c r="E203" s="726" t="s">
        <v>2629</v>
      </c>
      <c r="F203" s="758">
        <v>5</v>
      </c>
      <c r="G203" s="91"/>
      <c r="H203" s="778"/>
    </row>
    <row r="204" spans="1:8" s="93" customFormat="1">
      <c r="A204" s="756"/>
      <c r="B204" s="755"/>
      <c r="C204" s="776"/>
      <c r="D204" s="736"/>
      <c r="E204" s="726" t="s">
        <v>2630</v>
      </c>
      <c r="F204" s="758">
        <v>1</v>
      </c>
      <c r="G204" s="91"/>
      <c r="H204" s="778"/>
    </row>
    <row r="205" spans="1:8" s="93" customFormat="1">
      <c r="A205" s="756"/>
      <c r="B205" s="755"/>
      <c r="C205" s="776"/>
      <c r="D205" s="736"/>
      <c r="E205" s="726" t="s">
        <v>2631</v>
      </c>
      <c r="F205" s="758">
        <v>5</v>
      </c>
      <c r="G205" s="91"/>
      <c r="H205" s="778"/>
    </row>
    <row r="206" spans="1:8" s="93" customFormat="1">
      <c r="A206" s="756"/>
      <c r="B206" s="755"/>
      <c r="C206" s="776"/>
      <c r="D206" s="736"/>
      <c r="E206" s="726" t="s">
        <v>2632</v>
      </c>
      <c r="F206" s="754">
        <v>8</v>
      </c>
      <c r="G206" s="746"/>
      <c r="H206" s="778"/>
    </row>
    <row r="207" spans="1:8" s="93" customFormat="1">
      <c r="A207" s="756"/>
      <c r="B207" s="755"/>
      <c r="C207" s="735"/>
      <c r="D207" s="736"/>
      <c r="E207" s="191"/>
      <c r="F207" s="925">
        <f>SUM(F199:F206)</f>
        <v>49</v>
      </c>
      <c r="G207" s="91"/>
      <c r="H207" s="778"/>
    </row>
    <row r="208" spans="1:8" s="730" customFormat="1">
      <c r="A208" s="729"/>
      <c r="B208" s="103"/>
      <c r="C208" s="735"/>
      <c r="D208" s="736"/>
      <c r="E208" s="191"/>
      <c r="F208" s="925"/>
      <c r="G208" s="91"/>
      <c r="H208" s="768"/>
    </row>
    <row r="209" spans="1:8" s="730" customFormat="1" ht="25.5">
      <c r="A209" s="714">
        <f>MAX(A$1:A208)+1</f>
        <v>28</v>
      </c>
      <c r="B209" s="731"/>
      <c r="C209" s="732">
        <v>91220702</v>
      </c>
      <c r="D209" s="733"/>
      <c r="E209" s="201" t="s">
        <v>2633</v>
      </c>
      <c r="F209" s="201"/>
      <c r="G209" s="107" t="s">
        <v>572</v>
      </c>
      <c r="H209" s="775">
        <v>41</v>
      </c>
    </row>
    <row r="210" spans="1:8" s="730" customFormat="1" ht="25.5">
      <c r="A210" s="729"/>
      <c r="B210" s="103"/>
      <c r="C210" s="735"/>
      <c r="D210" s="736">
        <v>9122070201</v>
      </c>
      <c r="E210" s="191" t="s">
        <v>2634</v>
      </c>
      <c r="F210" s="191"/>
      <c r="G210" s="91" t="s">
        <v>572</v>
      </c>
      <c r="H210" s="768">
        <v>41</v>
      </c>
    </row>
    <row r="211" spans="1:8" s="93" customFormat="1">
      <c r="A211" s="756"/>
      <c r="B211" s="755"/>
      <c r="C211" s="776"/>
      <c r="D211" s="736"/>
      <c r="E211" s="726" t="s">
        <v>2635</v>
      </c>
      <c r="F211" s="753">
        <v>15</v>
      </c>
      <c r="G211" s="746"/>
      <c r="H211" s="777"/>
    </row>
    <row r="212" spans="1:8" s="93" customFormat="1">
      <c r="A212" s="756"/>
      <c r="B212" s="755"/>
      <c r="C212" s="776"/>
      <c r="D212" s="736"/>
      <c r="E212" s="726" t="s">
        <v>2636</v>
      </c>
      <c r="F212" s="753">
        <v>8</v>
      </c>
      <c r="G212" s="746"/>
      <c r="H212" s="777"/>
    </row>
    <row r="213" spans="1:8" s="93" customFormat="1">
      <c r="A213" s="756"/>
      <c r="B213" s="755"/>
      <c r="C213" s="776"/>
      <c r="D213" s="736"/>
      <c r="E213" s="726" t="s">
        <v>2637</v>
      </c>
      <c r="F213" s="754">
        <v>18</v>
      </c>
      <c r="G213" s="746"/>
      <c r="H213" s="777"/>
    </row>
    <row r="214" spans="1:8" s="93" customFormat="1">
      <c r="A214" s="756"/>
      <c r="B214" s="755"/>
      <c r="C214" s="735"/>
      <c r="D214" s="736"/>
      <c r="E214" s="191"/>
      <c r="F214" s="779">
        <f>SUM(F211:F213)</f>
        <v>41</v>
      </c>
      <c r="G214" s="746"/>
      <c r="H214" s="777"/>
    </row>
    <row r="215" spans="1:8" s="730" customFormat="1">
      <c r="A215" s="729"/>
      <c r="B215" s="103"/>
      <c r="C215" s="735"/>
      <c r="D215" s="736"/>
      <c r="E215" s="191"/>
      <c r="F215" s="925"/>
      <c r="G215" s="91"/>
      <c r="H215" s="768"/>
    </row>
    <row r="216" spans="1:8" s="730" customFormat="1" ht="15.75" customHeight="1">
      <c r="A216" s="714">
        <f>MAX(A$1:A215)+1</f>
        <v>29</v>
      </c>
      <c r="B216" s="731"/>
      <c r="C216" s="732">
        <v>91220801</v>
      </c>
      <c r="D216" s="733"/>
      <c r="E216" s="201" t="s">
        <v>2638</v>
      </c>
      <c r="F216" s="201"/>
      <c r="G216" s="107" t="s">
        <v>572</v>
      </c>
      <c r="H216" s="775">
        <v>8</v>
      </c>
    </row>
    <row r="217" spans="1:8" s="730" customFormat="1" ht="25.5">
      <c r="A217" s="729"/>
      <c r="B217" s="103"/>
      <c r="C217" s="735"/>
      <c r="D217" s="736">
        <v>9122080101</v>
      </c>
      <c r="E217" s="191" t="s">
        <v>2639</v>
      </c>
      <c r="F217" s="191"/>
      <c r="G217" s="91" t="s">
        <v>572</v>
      </c>
      <c r="H217" s="768">
        <v>8</v>
      </c>
    </row>
    <row r="218" spans="1:8" s="730" customFormat="1">
      <c r="A218" s="729"/>
      <c r="B218" s="103"/>
      <c r="C218" s="735"/>
      <c r="D218" s="736"/>
      <c r="E218" s="191"/>
      <c r="F218" s="925"/>
      <c r="G218" s="91"/>
      <c r="H218" s="768"/>
    </row>
    <row r="219" spans="1:8" s="730" customFormat="1" ht="25.5">
      <c r="A219" s="714">
        <f>MAX(A$1:A218)+1</f>
        <v>30</v>
      </c>
      <c r="B219" s="731"/>
      <c r="C219" s="732">
        <v>91221001</v>
      </c>
      <c r="D219" s="733"/>
      <c r="E219" s="201" t="s">
        <v>2640</v>
      </c>
      <c r="F219" s="201"/>
      <c r="G219" s="107" t="s">
        <v>254</v>
      </c>
      <c r="H219" s="775">
        <v>150</v>
      </c>
    </row>
    <row r="220" spans="1:8" s="730" customFormat="1" ht="25.5">
      <c r="A220" s="729"/>
      <c r="B220" s="103"/>
      <c r="C220" s="735"/>
      <c r="D220" s="736">
        <v>9122100103</v>
      </c>
      <c r="E220" s="191" t="s">
        <v>2641</v>
      </c>
      <c r="F220" s="191"/>
      <c r="G220" s="91" t="s">
        <v>254</v>
      </c>
      <c r="H220" s="768">
        <v>150</v>
      </c>
    </row>
    <row r="221" spans="1:8" s="93" customFormat="1">
      <c r="A221" s="756"/>
      <c r="B221" s="755"/>
      <c r="C221" s="776"/>
      <c r="D221" s="736"/>
      <c r="E221" s="726" t="s">
        <v>2642</v>
      </c>
      <c r="F221" s="758">
        <v>150</v>
      </c>
      <c r="G221" s="91"/>
      <c r="H221" s="778"/>
    </row>
    <row r="222" spans="1:8" s="93" customFormat="1">
      <c r="A222" s="756"/>
      <c r="B222" s="755"/>
      <c r="C222" s="776"/>
      <c r="D222" s="736"/>
      <c r="E222" s="726"/>
      <c r="F222" s="758"/>
      <c r="G222" s="91"/>
      <c r="H222" s="778"/>
    </row>
    <row r="223" spans="1:8" s="730" customFormat="1" ht="25.5">
      <c r="A223" s="714">
        <f>MAX(A$1:A222)+1</f>
        <v>31</v>
      </c>
      <c r="B223" s="731"/>
      <c r="C223" s="732">
        <v>91221102</v>
      </c>
      <c r="D223" s="733"/>
      <c r="E223" s="201" t="s">
        <v>2643</v>
      </c>
      <c r="F223" s="201"/>
      <c r="G223" s="107" t="s">
        <v>254</v>
      </c>
      <c r="H223" s="775">
        <v>50</v>
      </c>
    </row>
    <row r="224" spans="1:8" s="730" customFormat="1" ht="25.5">
      <c r="A224" s="729"/>
      <c r="B224" s="103"/>
      <c r="C224" s="735"/>
      <c r="D224" s="736">
        <v>9122110204</v>
      </c>
      <c r="E224" s="191" t="s">
        <v>2644</v>
      </c>
      <c r="F224" s="191"/>
      <c r="G224" s="91" t="s">
        <v>254</v>
      </c>
      <c r="H224" s="768">
        <v>50</v>
      </c>
    </row>
    <row r="225" spans="1:8" s="93" customFormat="1">
      <c r="A225" s="734"/>
      <c r="B225" s="759"/>
      <c r="C225" s="755"/>
      <c r="D225" s="755"/>
      <c r="E225" s="726" t="s">
        <v>2645</v>
      </c>
      <c r="F225" s="724">
        <v>10</v>
      </c>
      <c r="G225" s="759"/>
      <c r="H225" s="744"/>
    </row>
    <row r="226" spans="1:8" s="93" customFormat="1">
      <c r="A226" s="734"/>
      <c r="B226" s="759"/>
      <c r="C226" s="755"/>
      <c r="D226" s="755"/>
      <c r="E226" s="726" t="s">
        <v>2646</v>
      </c>
      <c r="F226" s="724">
        <v>10</v>
      </c>
      <c r="G226" s="759"/>
      <c r="H226" s="744"/>
    </row>
    <row r="227" spans="1:8" s="93" customFormat="1">
      <c r="A227" s="734"/>
      <c r="B227" s="759"/>
      <c r="C227" s="755"/>
      <c r="D227" s="755"/>
      <c r="E227" s="726" t="s">
        <v>2647</v>
      </c>
      <c r="F227" s="725">
        <v>30</v>
      </c>
      <c r="G227" s="759"/>
      <c r="H227" s="744"/>
    </row>
    <row r="228" spans="1:8" s="93" customFormat="1">
      <c r="A228" s="734"/>
      <c r="B228" s="759"/>
      <c r="C228" s="780"/>
      <c r="D228" s="736"/>
      <c r="E228" s="191"/>
      <c r="F228" s="745">
        <f>SUM(F225:F227)</f>
        <v>50</v>
      </c>
      <c r="G228" s="746"/>
      <c r="H228" s="744"/>
    </row>
    <row r="229" spans="1:8" s="730" customFormat="1">
      <c r="A229" s="729"/>
      <c r="B229" s="103"/>
      <c r="C229" s="735"/>
      <c r="D229" s="736"/>
      <c r="E229" s="191"/>
      <c r="F229" s="925"/>
      <c r="G229" s="91"/>
      <c r="H229" s="768"/>
    </row>
    <row r="230" spans="1:8" s="730" customFormat="1" ht="25.5">
      <c r="A230" s="714">
        <f>MAX(A$1:A229)+1</f>
        <v>32</v>
      </c>
      <c r="B230" s="731"/>
      <c r="C230" s="732">
        <v>91221401</v>
      </c>
      <c r="D230" s="733"/>
      <c r="E230" s="201" t="s">
        <v>2648</v>
      </c>
      <c r="F230" s="201"/>
      <c r="G230" s="107" t="s">
        <v>572</v>
      </c>
      <c r="H230" s="775">
        <v>8</v>
      </c>
    </row>
    <row r="231" spans="1:8" s="730" customFormat="1" ht="25.5">
      <c r="A231" s="729"/>
      <c r="B231" s="103"/>
      <c r="C231" s="735"/>
      <c r="D231" s="736">
        <v>9122140101</v>
      </c>
      <c r="E231" s="191" t="s">
        <v>2649</v>
      </c>
      <c r="F231" s="191"/>
      <c r="G231" s="91" t="s">
        <v>572</v>
      </c>
      <c r="H231" s="768">
        <v>8</v>
      </c>
    </row>
    <row r="232" spans="1:8" s="730" customFormat="1">
      <c r="A232" s="729"/>
      <c r="B232" s="103"/>
      <c r="C232" s="735"/>
      <c r="D232" s="736"/>
      <c r="E232" s="191"/>
      <c r="F232" s="925"/>
      <c r="G232" s="91"/>
      <c r="H232" s="768"/>
    </row>
    <row r="233" spans="1:8" s="730" customFormat="1" ht="25.5">
      <c r="A233" s="714">
        <f>MAX(A$1:A232)+1</f>
        <v>33</v>
      </c>
      <c r="B233" s="731"/>
      <c r="C233" s="732">
        <v>91221402</v>
      </c>
      <c r="D233" s="733"/>
      <c r="E233" s="201" t="s">
        <v>2650</v>
      </c>
      <c r="F233" s="201"/>
      <c r="G233" s="107" t="s">
        <v>572</v>
      </c>
      <c r="H233" s="775">
        <v>4</v>
      </c>
    </row>
    <row r="234" spans="1:8" s="730" customFormat="1" ht="25.5">
      <c r="A234" s="729"/>
      <c r="B234" s="103"/>
      <c r="C234" s="735"/>
      <c r="D234" s="736">
        <v>9122140201</v>
      </c>
      <c r="E234" s="191" t="s">
        <v>2651</v>
      </c>
      <c r="F234" s="191"/>
      <c r="G234" s="91" t="s">
        <v>572</v>
      </c>
      <c r="H234" s="768">
        <v>4</v>
      </c>
    </row>
    <row r="235" spans="1:8">
      <c r="A235" s="714"/>
      <c r="B235" s="715"/>
      <c r="C235" s="781"/>
      <c r="D235" s="781"/>
      <c r="E235" s="782"/>
      <c r="F235" s="783"/>
      <c r="G235" s="709"/>
      <c r="H235" s="708"/>
    </row>
    <row r="236" spans="1:8" ht="25.5">
      <c r="A236" s="729"/>
      <c r="B236" s="703" t="s">
        <v>2195</v>
      </c>
      <c r="C236" s="784"/>
      <c r="D236" s="785"/>
      <c r="E236" s="786" t="s">
        <v>2652</v>
      </c>
      <c r="F236" s="925"/>
      <c r="G236" s="91"/>
      <c r="H236" s="768"/>
    </row>
    <row r="237" spans="1:8">
      <c r="A237" s="714">
        <f>MAX(A$1:A236)+1</f>
        <v>34</v>
      </c>
      <c r="B237" s="787"/>
      <c r="C237" s="732">
        <v>94060101</v>
      </c>
      <c r="D237" s="788"/>
      <c r="E237" s="789" t="s">
        <v>2653</v>
      </c>
      <c r="F237" s="790"/>
      <c r="G237" s="107" t="s">
        <v>572</v>
      </c>
      <c r="H237" s="933">
        <v>1</v>
      </c>
    </row>
    <row r="238" spans="1:8" ht="25.5">
      <c r="A238" s="714">
        <f>MAX(A$1:A237)+1</f>
        <v>35</v>
      </c>
      <c r="B238" s="788"/>
      <c r="C238" s="732">
        <v>94060402</v>
      </c>
      <c r="D238" s="788"/>
      <c r="E238" s="789" t="s">
        <v>2654</v>
      </c>
      <c r="F238" s="790"/>
      <c r="G238" s="107" t="s">
        <v>572</v>
      </c>
      <c r="H238" s="933">
        <v>1</v>
      </c>
    </row>
    <row r="239" spans="1:8" ht="13.5" thickBot="1">
      <c r="A239" s="791"/>
      <c r="B239" s="792"/>
      <c r="C239" s="793"/>
      <c r="D239" s="794"/>
      <c r="E239" s="795"/>
      <c r="F239" s="796"/>
      <c r="G239" s="797"/>
      <c r="H239" s="798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8"/>
  <sheetViews>
    <sheetView topLeftCell="A61" zoomScaleNormal="100" workbookViewId="0">
      <selection activeCell="A89" sqref="A89:XFD89"/>
    </sheetView>
  </sheetViews>
  <sheetFormatPr defaultRowHeight="12.75"/>
  <cols>
    <col min="1" max="1" width="5.5" style="677" customWidth="1"/>
    <col min="2" max="2" width="10.83203125" style="677" customWidth="1"/>
    <col min="3" max="3" width="10.5" style="677" customWidth="1"/>
    <col min="4" max="4" width="12.6640625" style="677" customWidth="1"/>
    <col min="5" max="5" width="61.5" style="677" customWidth="1"/>
    <col min="6" max="6" width="11.5" style="678" customWidth="1"/>
    <col min="7" max="7" width="6.6640625" style="677" customWidth="1"/>
    <col min="8" max="8" width="11.83203125" style="679" customWidth="1"/>
    <col min="9" max="254" width="9.33203125" style="582"/>
    <col min="255" max="255" width="5.5" style="582" customWidth="1"/>
    <col min="256" max="256" width="10.83203125" style="582" customWidth="1"/>
    <col min="257" max="257" width="10.5" style="582" customWidth="1"/>
    <col min="258" max="258" width="12.6640625" style="582" customWidth="1"/>
    <col min="259" max="259" width="61.5" style="582" customWidth="1"/>
    <col min="260" max="260" width="11.5" style="582" customWidth="1"/>
    <col min="261" max="261" width="6.6640625" style="582" customWidth="1"/>
    <col min="262" max="262" width="11.83203125" style="582" customWidth="1"/>
    <col min="263" max="264" width="12.5" style="582" customWidth="1"/>
    <col min="265" max="510" width="9.33203125" style="582"/>
    <col min="511" max="511" width="5.5" style="582" customWidth="1"/>
    <col min="512" max="512" width="10.83203125" style="582" customWidth="1"/>
    <col min="513" max="513" width="10.5" style="582" customWidth="1"/>
    <col min="514" max="514" width="12.6640625" style="582" customWidth="1"/>
    <col min="515" max="515" width="61.5" style="582" customWidth="1"/>
    <col min="516" max="516" width="11.5" style="582" customWidth="1"/>
    <col min="517" max="517" width="6.6640625" style="582" customWidth="1"/>
    <col min="518" max="518" width="11.83203125" style="582" customWidth="1"/>
    <col min="519" max="520" width="12.5" style="582" customWidth="1"/>
    <col min="521" max="766" width="9.33203125" style="582"/>
    <col min="767" max="767" width="5.5" style="582" customWidth="1"/>
    <col min="768" max="768" width="10.83203125" style="582" customWidth="1"/>
    <col min="769" max="769" width="10.5" style="582" customWidth="1"/>
    <col min="770" max="770" width="12.6640625" style="582" customWidth="1"/>
    <col min="771" max="771" width="61.5" style="582" customWidth="1"/>
    <col min="772" max="772" width="11.5" style="582" customWidth="1"/>
    <col min="773" max="773" width="6.6640625" style="582" customWidth="1"/>
    <col min="774" max="774" width="11.83203125" style="582" customWidth="1"/>
    <col min="775" max="776" width="12.5" style="582" customWidth="1"/>
    <col min="777" max="1022" width="9.33203125" style="582"/>
    <col min="1023" max="1023" width="5.5" style="582" customWidth="1"/>
    <col min="1024" max="1024" width="10.83203125" style="582" customWidth="1"/>
    <col min="1025" max="1025" width="10.5" style="582" customWidth="1"/>
    <col min="1026" max="1026" width="12.6640625" style="582" customWidth="1"/>
    <col min="1027" max="1027" width="61.5" style="582" customWidth="1"/>
    <col min="1028" max="1028" width="11.5" style="582" customWidth="1"/>
    <col min="1029" max="1029" width="6.6640625" style="582" customWidth="1"/>
    <col min="1030" max="1030" width="11.83203125" style="582" customWidth="1"/>
    <col min="1031" max="1032" width="12.5" style="582" customWidth="1"/>
    <col min="1033" max="1278" width="9.33203125" style="582"/>
    <col min="1279" max="1279" width="5.5" style="582" customWidth="1"/>
    <col min="1280" max="1280" width="10.83203125" style="582" customWidth="1"/>
    <col min="1281" max="1281" width="10.5" style="582" customWidth="1"/>
    <col min="1282" max="1282" width="12.6640625" style="582" customWidth="1"/>
    <col min="1283" max="1283" width="61.5" style="582" customWidth="1"/>
    <col min="1284" max="1284" width="11.5" style="582" customWidth="1"/>
    <col min="1285" max="1285" width="6.6640625" style="582" customWidth="1"/>
    <col min="1286" max="1286" width="11.83203125" style="582" customWidth="1"/>
    <col min="1287" max="1288" width="12.5" style="582" customWidth="1"/>
    <col min="1289" max="1534" width="9.33203125" style="582"/>
    <col min="1535" max="1535" width="5.5" style="582" customWidth="1"/>
    <col min="1536" max="1536" width="10.83203125" style="582" customWidth="1"/>
    <col min="1537" max="1537" width="10.5" style="582" customWidth="1"/>
    <col min="1538" max="1538" width="12.6640625" style="582" customWidth="1"/>
    <col min="1539" max="1539" width="61.5" style="582" customWidth="1"/>
    <col min="1540" max="1540" width="11.5" style="582" customWidth="1"/>
    <col min="1541" max="1541" width="6.6640625" style="582" customWidth="1"/>
    <col min="1542" max="1542" width="11.83203125" style="582" customWidth="1"/>
    <col min="1543" max="1544" width="12.5" style="582" customWidth="1"/>
    <col min="1545" max="1790" width="9.33203125" style="582"/>
    <col min="1791" max="1791" width="5.5" style="582" customWidth="1"/>
    <col min="1792" max="1792" width="10.83203125" style="582" customWidth="1"/>
    <col min="1793" max="1793" width="10.5" style="582" customWidth="1"/>
    <col min="1794" max="1794" width="12.6640625" style="582" customWidth="1"/>
    <col min="1795" max="1795" width="61.5" style="582" customWidth="1"/>
    <col min="1796" max="1796" width="11.5" style="582" customWidth="1"/>
    <col min="1797" max="1797" width="6.6640625" style="582" customWidth="1"/>
    <col min="1798" max="1798" width="11.83203125" style="582" customWidth="1"/>
    <col min="1799" max="1800" width="12.5" style="582" customWidth="1"/>
    <col min="1801" max="2046" width="9.33203125" style="582"/>
    <col min="2047" max="2047" width="5.5" style="582" customWidth="1"/>
    <col min="2048" max="2048" width="10.83203125" style="582" customWidth="1"/>
    <col min="2049" max="2049" width="10.5" style="582" customWidth="1"/>
    <col min="2050" max="2050" width="12.6640625" style="582" customWidth="1"/>
    <col min="2051" max="2051" width="61.5" style="582" customWidth="1"/>
    <col min="2052" max="2052" width="11.5" style="582" customWidth="1"/>
    <col min="2053" max="2053" width="6.6640625" style="582" customWidth="1"/>
    <col min="2054" max="2054" width="11.83203125" style="582" customWidth="1"/>
    <col min="2055" max="2056" width="12.5" style="582" customWidth="1"/>
    <col min="2057" max="2302" width="9.33203125" style="582"/>
    <col min="2303" max="2303" width="5.5" style="582" customWidth="1"/>
    <col min="2304" max="2304" width="10.83203125" style="582" customWidth="1"/>
    <col min="2305" max="2305" width="10.5" style="582" customWidth="1"/>
    <col min="2306" max="2306" width="12.6640625" style="582" customWidth="1"/>
    <col min="2307" max="2307" width="61.5" style="582" customWidth="1"/>
    <col min="2308" max="2308" width="11.5" style="582" customWidth="1"/>
    <col min="2309" max="2309" width="6.6640625" style="582" customWidth="1"/>
    <col min="2310" max="2310" width="11.83203125" style="582" customWidth="1"/>
    <col min="2311" max="2312" width="12.5" style="582" customWidth="1"/>
    <col min="2313" max="2558" width="9.33203125" style="582"/>
    <col min="2559" max="2559" width="5.5" style="582" customWidth="1"/>
    <col min="2560" max="2560" width="10.83203125" style="582" customWidth="1"/>
    <col min="2561" max="2561" width="10.5" style="582" customWidth="1"/>
    <col min="2562" max="2562" width="12.6640625" style="582" customWidth="1"/>
    <col min="2563" max="2563" width="61.5" style="582" customWidth="1"/>
    <col min="2564" max="2564" width="11.5" style="582" customWidth="1"/>
    <col min="2565" max="2565" width="6.6640625" style="582" customWidth="1"/>
    <col min="2566" max="2566" width="11.83203125" style="582" customWidth="1"/>
    <col min="2567" max="2568" width="12.5" style="582" customWidth="1"/>
    <col min="2569" max="2814" width="9.33203125" style="582"/>
    <col min="2815" max="2815" width="5.5" style="582" customWidth="1"/>
    <col min="2816" max="2816" width="10.83203125" style="582" customWidth="1"/>
    <col min="2817" max="2817" width="10.5" style="582" customWidth="1"/>
    <col min="2818" max="2818" width="12.6640625" style="582" customWidth="1"/>
    <col min="2819" max="2819" width="61.5" style="582" customWidth="1"/>
    <col min="2820" max="2820" width="11.5" style="582" customWidth="1"/>
    <col min="2821" max="2821" width="6.6640625" style="582" customWidth="1"/>
    <col min="2822" max="2822" width="11.83203125" style="582" customWidth="1"/>
    <col min="2823" max="2824" width="12.5" style="582" customWidth="1"/>
    <col min="2825" max="3070" width="9.33203125" style="582"/>
    <col min="3071" max="3071" width="5.5" style="582" customWidth="1"/>
    <col min="3072" max="3072" width="10.83203125" style="582" customWidth="1"/>
    <col min="3073" max="3073" width="10.5" style="582" customWidth="1"/>
    <col min="3074" max="3074" width="12.6640625" style="582" customWidth="1"/>
    <col min="3075" max="3075" width="61.5" style="582" customWidth="1"/>
    <col min="3076" max="3076" width="11.5" style="582" customWidth="1"/>
    <col min="3077" max="3077" width="6.6640625" style="582" customWidth="1"/>
    <col min="3078" max="3078" width="11.83203125" style="582" customWidth="1"/>
    <col min="3079" max="3080" width="12.5" style="582" customWidth="1"/>
    <col min="3081" max="3326" width="9.33203125" style="582"/>
    <col min="3327" max="3327" width="5.5" style="582" customWidth="1"/>
    <col min="3328" max="3328" width="10.83203125" style="582" customWidth="1"/>
    <col min="3329" max="3329" width="10.5" style="582" customWidth="1"/>
    <col min="3330" max="3330" width="12.6640625" style="582" customWidth="1"/>
    <col min="3331" max="3331" width="61.5" style="582" customWidth="1"/>
    <col min="3332" max="3332" width="11.5" style="582" customWidth="1"/>
    <col min="3333" max="3333" width="6.6640625" style="582" customWidth="1"/>
    <col min="3334" max="3334" width="11.83203125" style="582" customWidth="1"/>
    <col min="3335" max="3336" width="12.5" style="582" customWidth="1"/>
    <col min="3337" max="3582" width="9.33203125" style="582"/>
    <col min="3583" max="3583" width="5.5" style="582" customWidth="1"/>
    <col min="3584" max="3584" width="10.83203125" style="582" customWidth="1"/>
    <col min="3585" max="3585" width="10.5" style="582" customWidth="1"/>
    <col min="3586" max="3586" width="12.6640625" style="582" customWidth="1"/>
    <col min="3587" max="3587" width="61.5" style="582" customWidth="1"/>
    <col min="3588" max="3588" width="11.5" style="582" customWidth="1"/>
    <col min="3589" max="3589" width="6.6640625" style="582" customWidth="1"/>
    <col min="3590" max="3590" width="11.83203125" style="582" customWidth="1"/>
    <col min="3591" max="3592" width="12.5" style="582" customWidth="1"/>
    <col min="3593" max="3838" width="9.33203125" style="582"/>
    <col min="3839" max="3839" width="5.5" style="582" customWidth="1"/>
    <col min="3840" max="3840" width="10.83203125" style="582" customWidth="1"/>
    <col min="3841" max="3841" width="10.5" style="582" customWidth="1"/>
    <col min="3842" max="3842" width="12.6640625" style="582" customWidth="1"/>
    <col min="3843" max="3843" width="61.5" style="582" customWidth="1"/>
    <col min="3844" max="3844" width="11.5" style="582" customWidth="1"/>
    <col min="3845" max="3845" width="6.6640625" style="582" customWidth="1"/>
    <col min="3846" max="3846" width="11.83203125" style="582" customWidth="1"/>
    <col min="3847" max="3848" width="12.5" style="582" customWidth="1"/>
    <col min="3849" max="4094" width="9.33203125" style="582"/>
    <col min="4095" max="4095" width="5.5" style="582" customWidth="1"/>
    <col min="4096" max="4096" width="10.83203125" style="582" customWidth="1"/>
    <col min="4097" max="4097" width="10.5" style="582" customWidth="1"/>
    <col min="4098" max="4098" width="12.6640625" style="582" customWidth="1"/>
    <col min="4099" max="4099" width="61.5" style="582" customWidth="1"/>
    <col min="4100" max="4100" width="11.5" style="582" customWidth="1"/>
    <col min="4101" max="4101" width="6.6640625" style="582" customWidth="1"/>
    <col min="4102" max="4102" width="11.83203125" style="582" customWidth="1"/>
    <col min="4103" max="4104" width="12.5" style="582" customWidth="1"/>
    <col min="4105" max="4350" width="9.33203125" style="582"/>
    <col min="4351" max="4351" width="5.5" style="582" customWidth="1"/>
    <col min="4352" max="4352" width="10.83203125" style="582" customWidth="1"/>
    <col min="4353" max="4353" width="10.5" style="582" customWidth="1"/>
    <col min="4354" max="4354" width="12.6640625" style="582" customWidth="1"/>
    <col min="4355" max="4355" width="61.5" style="582" customWidth="1"/>
    <col min="4356" max="4356" width="11.5" style="582" customWidth="1"/>
    <col min="4357" max="4357" width="6.6640625" style="582" customWidth="1"/>
    <col min="4358" max="4358" width="11.83203125" style="582" customWidth="1"/>
    <col min="4359" max="4360" width="12.5" style="582" customWidth="1"/>
    <col min="4361" max="4606" width="9.33203125" style="582"/>
    <col min="4607" max="4607" width="5.5" style="582" customWidth="1"/>
    <col min="4608" max="4608" width="10.83203125" style="582" customWidth="1"/>
    <col min="4609" max="4609" width="10.5" style="582" customWidth="1"/>
    <col min="4610" max="4610" width="12.6640625" style="582" customWidth="1"/>
    <col min="4611" max="4611" width="61.5" style="582" customWidth="1"/>
    <col min="4612" max="4612" width="11.5" style="582" customWidth="1"/>
    <col min="4613" max="4613" width="6.6640625" style="582" customWidth="1"/>
    <col min="4614" max="4614" width="11.83203125" style="582" customWidth="1"/>
    <col min="4615" max="4616" width="12.5" style="582" customWidth="1"/>
    <col min="4617" max="4862" width="9.33203125" style="582"/>
    <col min="4863" max="4863" width="5.5" style="582" customWidth="1"/>
    <col min="4864" max="4864" width="10.83203125" style="582" customWidth="1"/>
    <col min="4865" max="4865" width="10.5" style="582" customWidth="1"/>
    <col min="4866" max="4866" width="12.6640625" style="582" customWidth="1"/>
    <col min="4867" max="4867" width="61.5" style="582" customWidth="1"/>
    <col min="4868" max="4868" width="11.5" style="582" customWidth="1"/>
    <col min="4869" max="4869" width="6.6640625" style="582" customWidth="1"/>
    <col min="4870" max="4870" width="11.83203125" style="582" customWidth="1"/>
    <col min="4871" max="4872" width="12.5" style="582" customWidth="1"/>
    <col min="4873" max="5118" width="9.33203125" style="582"/>
    <col min="5119" max="5119" width="5.5" style="582" customWidth="1"/>
    <col min="5120" max="5120" width="10.83203125" style="582" customWidth="1"/>
    <col min="5121" max="5121" width="10.5" style="582" customWidth="1"/>
    <col min="5122" max="5122" width="12.6640625" style="582" customWidth="1"/>
    <col min="5123" max="5123" width="61.5" style="582" customWidth="1"/>
    <col min="5124" max="5124" width="11.5" style="582" customWidth="1"/>
    <col min="5125" max="5125" width="6.6640625" style="582" customWidth="1"/>
    <col min="5126" max="5126" width="11.83203125" style="582" customWidth="1"/>
    <col min="5127" max="5128" width="12.5" style="582" customWidth="1"/>
    <col min="5129" max="5374" width="9.33203125" style="582"/>
    <col min="5375" max="5375" width="5.5" style="582" customWidth="1"/>
    <col min="5376" max="5376" width="10.83203125" style="582" customWidth="1"/>
    <col min="5377" max="5377" width="10.5" style="582" customWidth="1"/>
    <col min="5378" max="5378" width="12.6640625" style="582" customWidth="1"/>
    <col min="5379" max="5379" width="61.5" style="582" customWidth="1"/>
    <col min="5380" max="5380" width="11.5" style="582" customWidth="1"/>
    <col min="5381" max="5381" width="6.6640625" style="582" customWidth="1"/>
    <col min="5382" max="5382" width="11.83203125" style="582" customWidth="1"/>
    <col min="5383" max="5384" width="12.5" style="582" customWidth="1"/>
    <col min="5385" max="5630" width="9.33203125" style="582"/>
    <col min="5631" max="5631" width="5.5" style="582" customWidth="1"/>
    <col min="5632" max="5632" width="10.83203125" style="582" customWidth="1"/>
    <col min="5633" max="5633" width="10.5" style="582" customWidth="1"/>
    <col min="5634" max="5634" width="12.6640625" style="582" customWidth="1"/>
    <col min="5635" max="5635" width="61.5" style="582" customWidth="1"/>
    <col min="5636" max="5636" width="11.5" style="582" customWidth="1"/>
    <col min="5637" max="5637" width="6.6640625" style="582" customWidth="1"/>
    <col min="5638" max="5638" width="11.83203125" style="582" customWidth="1"/>
    <col min="5639" max="5640" width="12.5" style="582" customWidth="1"/>
    <col min="5641" max="5886" width="9.33203125" style="582"/>
    <col min="5887" max="5887" width="5.5" style="582" customWidth="1"/>
    <col min="5888" max="5888" width="10.83203125" style="582" customWidth="1"/>
    <col min="5889" max="5889" width="10.5" style="582" customWidth="1"/>
    <col min="5890" max="5890" width="12.6640625" style="582" customWidth="1"/>
    <col min="5891" max="5891" width="61.5" style="582" customWidth="1"/>
    <col min="5892" max="5892" width="11.5" style="582" customWidth="1"/>
    <col min="5893" max="5893" width="6.6640625" style="582" customWidth="1"/>
    <col min="5894" max="5894" width="11.83203125" style="582" customWidth="1"/>
    <col min="5895" max="5896" width="12.5" style="582" customWidth="1"/>
    <col min="5897" max="6142" width="9.33203125" style="582"/>
    <col min="6143" max="6143" width="5.5" style="582" customWidth="1"/>
    <col min="6144" max="6144" width="10.83203125" style="582" customWidth="1"/>
    <col min="6145" max="6145" width="10.5" style="582" customWidth="1"/>
    <col min="6146" max="6146" width="12.6640625" style="582" customWidth="1"/>
    <col min="6147" max="6147" width="61.5" style="582" customWidth="1"/>
    <col min="6148" max="6148" width="11.5" style="582" customWidth="1"/>
    <col min="6149" max="6149" width="6.6640625" style="582" customWidth="1"/>
    <col min="6150" max="6150" width="11.83203125" style="582" customWidth="1"/>
    <col min="6151" max="6152" width="12.5" style="582" customWidth="1"/>
    <col min="6153" max="6398" width="9.33203125" style="582"/>
    <col min="6399" max="6399" width="5.5" style="582" customWidth="1"/>
    <col min="6400" max="6400" width="10.83203125" style="582" customWidth="1"/>
    <col min="6401" max="6401" width="10.5" style="582" customWidth="1"/>
    <col min="6402" max="6402" width="12.6640625" style="582" customWidth="1"/>
    <col min="6403" max="6403" width="61.5" style="582" customWidth="1"/>
    <col min="6404" max="6404" width="11.5" style="582" customWidth="1"/>
    <col min="6405" max="6405" width="6.6640625" style="582" customWidth="1"/>
    <col min="6406" max="6406" width="11.83203125" style="582" customWidth="1"/>
    <col min="6407" max="6408" width="12.5" style="582" customWidth="1"/>
    <col min="6409" max="6654" width="9.33203125" style="582"/>
    <col min="6655" max="6655" width="5.5" style="582" customWidth="1"/>
    <col min="6656" max="6656" width="10.83203125" style="582" customWidth="1"/>
    <col min="6657" max="6657" width="10.5" style="582" customWidth="1"/>
    <col min="6658" max="6658" width="12.6640625" style="582" customWidth="1"/>
    <col min="6659" max="6659" width="61.5" style="582" customWidth="1"/>
    <col min="6660" max="6660" width="11.5" style="582" customWidth="1"/>
    <col min="6661" max="6661" width="6.6640625" style="582" customWidth="1"/>
    <col min="6662" max="6662" width="11.83203125" style="582" customWidth="1"/>
    <col min="6663" max="6664" width="12.5" style="582" customWidth="1"/>
    <col min="6665" max="6910" width="9.33203125" style="582"/>
    <col min="6911" max="6911" width="5.5" style="582" customWidth="1"/>
    <col min="6912" max="6912" width="10.83203125" style="582" customWidth="1"/>
    <col min="6913" max="6913" width="10.5" style="582" customWidth="1"/>
    <col min="6914" max="6914" width="12.6640625" style="582" customWidth="1"/>
    <col min="6915" max="6915" width="61.5" style="582" customWidth="1"/>
    <col min="6916" max="6916" width="11.5" style="582" customWidth="1"/>
    <col min="6917" max="6917" width="6.6640625" style="582" customWidth="1"/>
    <col min="6918" max="6918" width="11.83203125" style="582" customWidth="1"/>
    <col min="6919" max="6920" width="12.5" style="582" customWidth="1"/>
    <col min="6921" max="7166" width="9.33203125" style="582"/>
    <col min="7167" max="7167" width="5.5" style="582" customWidth="1"/>
    <col min="7168" max="7168" width="10.83203125" style="582" customWidth="1"/>
    <col min="7169" max="7169" width="10.5" style="582" customWidth="1"/>
    <col min="7170" max="7170" width="12.6640625" style="582" customWidth="1"/>
    <col min="7171" max="7171" width="61.5" style="582" customWidth="1"/>
    <col min="7172" max="7172" width="11.5" style="582" customWidth="1"/>
    <col min="7173" max="7173" width="6.6640625" style="582" customWidth="1"/>
    <col min="7174" max="7174" width="11.83203125" style="582" customWidth="1"/>
    <col min="7175" max="7176" width="12.5" style="582" customWidth="1"/>
    <col min="7177" max="7422" width="9.33203125" style="582"/>
    <col min="7423" max="7423" width="5.5" style="582" customWidth="1"/>
    <col min="7424" max="7424" width="10.83203125" style="582" customWidth="1"/>
    <col min="7425" max="7425" width="10.5" style="582" customWidth="1"/>
    <col min="7426" max="7426" width="12.6640625" style="582" customWidth="1"/>
    <col min="7427" max="7427" width="61.5" style="582" customWidth="1"/>
    <col min="7428" max="7428" width="11.5" style="582" customWidth="1"/>
    <col min="7429" max="7429" width="6.6640625" style="582" customWidth="1"/>
    <col min="7430" max="7430" width="11.83203125" style="582" customWidth="1"/>
    <col min="7431" max="7432" width="12.5" style="582" customWidth="1"/>
    <col min="7433" max="7678" width="9.33203125" style="582"/>
    <col min="7679" max="7679" width="5.5" style="582" customWidth="1"/>
    <col min="7680" max="7680" width="10.83203125" style="582" customWidth="1"/>
    <col min="7681" max="7681" width="10.5" style="582" customWidth="1"/>
    <col min="7682" max="7682" width="12.6640625" style="582" customWidth="1"/>
    <col min="7683" max="7683" width="61.5" style="582" customWidth="1"/>
    <col min="7684" max="7684" width="11.5" style="582" customWidth="1"/>
    <col min="7685" max="7685" width="6.6640625" style="582" customWidth="1"/>
    <col min="7686" max="7686" width="11.83203125" style="582" customWidth="1"/>
    <col min="7687" max="7688" width="12.5" style="582" customWidth="1"/>
    <col min="7689" max="7934" width="9.33203125" style="582"/>
    <col min="7935" max="7935" width="5.5" style="582" customWidth="1"/>
    <col min="7936" max="7936" width="10.83203125" style="582" customWidth="1"/>
    <col min="7937" max="7937" width="10.5" style="582" customWidth="1"/>
    <col min="7938" max="7938" width="12.6640625" style="582" customWidth="1"/>
    <col min="7939" max="7939" width="61.5" style="582" customWidth="1"/>
    <col min="7940" max="7940" width="11.5" style="582" customWidth="1"/>
    <col min="7941" max="7941" width="6.6640625" style="582" customWidth="1"/>
    <col min="7942" max="7942" width="11.83203125" style="582" customWidth="1"/>
    <col min="7943" max="7944" width="12.5" style="582" customWidth="1"/>
    <col min="7945" max="8190" width="9.33203125" style="582"/>
    <col min="8191" max="8191" width="5.5" style="582" customWidth="1"/>
    <col min="8192" max="8192" width="10.83203125" style="582" customWidth="1"/>
    <col min="8193" max="8193" width="10.5" style="582" customWidth="1"/>
    <col min="8194" max="8194" width="12.6640625" style="582" customWidth="1"/>
    <col min="8195" max="8195" width="61.5" style="582" customWidth="1"/>
    <col min="8196" max="8196" width="11.5" style="582" customWidth="1"/>
    <col min="8197" max="8197" width="6.6640625" style="582" customWidth="1"/>
    <col min="8198" max="8198" width="11.83203125" style="582" customWidth="1"/>
    <col min="8199" max="8200" width="12.5" style="582" customWidth="1"/>
    <col min="8201" max="8446" width="9.33203125" style="582"/>
    <col min="8447" max="8447" width="5.5" style="582" customWidth="1"/>
    <col min="8448" max="8448" width="10.83203125" style="582" customWidth="1"/>
    <col min="8449" max="8449" width="10.5" style="582" customWidth="1"/>
    <col min="8450" max="8450" width="12.6640625" style="582" customWidth="1"/>
    <col min="8451" max="8451" width="61.5" style="582" customWidth="1"/>
    <col min="8452" max="8452" width="11.5" style="582" customWidth="1"/>
    <col min="8453" max="8453" width="6.6640625" style="582" customWidth="1"/>
    <col min="8454" max="8454" width="11.83203125" style="582" customWidth="1"/>
    <col min="8455" max="8456" width="12.5" style="582" customWidth="1"/>
    <col min="8457" max="8702" width="9.33203125" style="582"/>
    <col min="8703" max="8703" width="5.5" style="582" customWidth="1"/>
    <col min="8704" max="8704" width="10.83203125" style="582" customWidth="1"/>
    <col min="8705" max="8705" width="10.5" style="582" customWidth="1"/>
    <col min="8706" max="8706" width="12.6640625" style="582" customWidth="1"/>
    <col min="8707" max="8707" width="61.5" style="582" customWidth="1"/>
    <col min="8708" max="8708" width="11.5" style="582" customWidth="1"/>
    <col min="8709" max="8709" width="6.6640625" style="582" customWidth="1"/>
    <col min="8710" max="8710" width="11.83203125" style="582" customWidth="1"/>
    <col min="8711" max="8712" width="12.5" style="582" customWidth="1"/>
    <col min="8713" max="8958" width="9.33203125" style="582"/>
    <col min="8959" max="8959" width="5.5" style="582" customWidth="1"/>
    <col min="8960" max="8960" width="10.83203125" style="582" customWidth="1"/>
    <col min="8961" max="8961" width="10.5" style="582" customWidth="1"/>
    <col min="8962" max="8962" width="12.6640625" style="582" customWidth="1"/>
    <col min="8963" max="8963" width="61.5" style="582" customWidth="1"/>
    <col min="8964" max="8964" width="11.5" style="582" customWidth="1"/>
    <col min="8965" max="8965" width="6.6640625" style="582" customWidth="1"/>
    <col min="8966" max="8966" width="11.83203125" style="582" customWidth="1"/>
    <col min="8967" max="8968" width="12.5" style="582" customWidth="1"/>
    <col min="8969" max="9214" width="9.33203125" style="582"/>
    <col min="9215" max="9215" width="5.5" style="582" customWidth="1"/>
    <col min="9216" max="9216" width="10.83203125" style="582" customWidth="1"/>
    <col min="9217" max="9217" width="10.5" style="582" customWidth="1"/>
    <col min="9218" max="9218" width="12.6640625" style="582" customWidth="1"/>
    <col min="9219" max="9219" width="61.5" style="582" customWidth="1"/>
    <col min="9220" max="9220" width="11.5" style="582" customWidth="1"/>
    <col min="9221" max="9221" width="6.6640625" style="582" customWidth="1"/>
    <col min="9222" max="9222" width="11.83203125" style="582" customWidth="1"/>
    <col min="9223" max="9224" width="12.5" style="582" customWidth="1"/>
    <col min="9225" max="9470" width="9.33203125" style="582"/>
    <col min="9471" max="9471" width="5.5" style="582" customWidth="1"/>
    <col min="9472" max="9472" width="10.83203125" style="582" customWidth="1"/>
    <col min="9473" max="9473" width="10.5" style="582" customWidth="1"/>
    <col min="9474" max="9474" width="12.6640625" style="582" customWidth="1"/>
    <col min="9475" max="9475" width="61.5" style="582" customWidth="1"/>
    <col min="9476" max="9476" width="11.5" style="582" customWidth="1"/>
    <col min="9477" max="9477" width="6.6640625" style="582" customWidth="1"/>
    <col min="9478" max="9478" width="11.83203125" style="582" customWidth="1"/>
    <col min="9479" max="9480" width="12.5" style="582" customWidth="1"/>
    <col min="9481" max="9726" width="9.33203125" style="582"/>
    <col min="9727" max="9727" width="5.5" style="582" customWidth="1"/>
    <col min="9728" max="9728" width="10.83203125" style="582" customWidth="1"/>
    <col min="9729" max="9729" width="10.5" style="582" customWidth="1"/>
    <col min="9730" max="9730" width="12.6640625" style="582" customWidth="1"/>
    <col min="9731" max="9731" width="61.5" style="582" customWidth="1"/>
    <col min="9732" max="9732" width="11.5" style="582" customWidth="1"/>
    <col min="9733" max="9733" width="6.6640625" style="582" customWidth="1"/>
    <col min="9734" max="9734" width="11.83203125" style="582" customWidth="1"/>
    <col min="9735" max="9736" width="12.5" style="582" customWidth="1"/>
    <col min="9737" max="9982" width="9.33203125" style="582"/>
    <col min="9983" max="9983" width="5.5" style="582" customWidth="1"/>
    <col min="9984" max="9984" width="10.83203125" style="582" customWidth="1"/>
    <col min="9985" max="9985" width="10.5" style="582" customWidth="1"/>
    <col min="9986" max="9986" width="12.6640625" style="582" customWidth="1"/>
    <col min="9987" max="9987" width="61.5" style="582" customWidth="1"/>
    <col min="9988" max="9988" width="11.5" style="582" customWidth="1"/>
    <col min="9989" max="9989" width="6.6640625" style="582" customWidth="1"/>
    <col min="9990" max="9990" width="11.83203125" style="582" customWidth="1"/>
    <col min="9991" max="9992" width="12.5" style="582" customWidth="1"/>
    <col min="9993" max="10238" width="9.33203125" style="582"/>
    <col min="10239" max="10239" width="5.5" style="582" customWidth="1"/>
    <col min="10240" max="10240" width="10.83203125" style="582" customWidth="1"/>
    <col min="10241" max="10241" width="10.5" style="582" customWidth="1"/>
    <col min="10242" max="10242" width="12.6640625" style="582" customWidth="1"/>
    <col min="10243" max="10243" width="61.5" style="582" customWidth="1"/>
    <col min="10244" max="10244" width="11.5" style="582" customWidth="1"/>
    <col min="10245" max="10245" width="6.6640625" style="582" customWidth="1"/>
    <col min="10246" max="10246" width="11.83203125" style="582" customWidth="1"/>
    <col min="10247" max="10248" width="12.5" style="582" customWidth="1"/>
    <col min="10249" max="10494" width="9.33203125" style="582"/>
    <col min="10495" max="10495" width="5.5" style="582" customWidth="1"/>
    <col min="10496" max="10496" width="10.83203125" style="582" customWidth="1"/>
    <col min="10497" max="10497" width="10.5" style="582" customWidth="1"/>
    <col min="10498" max="10498" width="12.6640625" style="582" customWidth="1"/>
    <col min="10499" max="10499" width="61.5" style="582" customWidth="1"/>
    <col min="10500" max="10500" width="11.5" style="582" customWidth="1"/>
    <col min="10501" max="10501" width="6.6640625" style="582" customWidth="1"/>
    <col min="10502" max="10502" width="11.83203125" style="582" customWidth="1"/>
    <col min="10503" max="10504" width="12.5" style="582" customWidth="1"/>
    <col min="10505" max="10750" width="9.33203125" style="582"/>
    <col min="10751" max="10751" width="5.5" style="582" customWidth="1"/>
    <col min="10752" max="10752" width="10.83203125" style="582" customWidth="1"/>
    <col min="10753" max="10753" width="10.5" style="582" customWidth="1"/>
    <col min="10754" max="10754" width="12.6640625" style="582" customWidth="1"/>
    <col min="10755" max="10755" width="61.5" style="582" customWidth="1"/>
    <col min="10756" max="10756" width="11.5" style="582" customWidth="1"/>
    <col min="10757" max="10757" width="6.6640625" style="582" customWidth="1"/>
    <col min="10758" max="10758" width="11.83203125" style="582" customWidth="1"/>
    <col min="10759" max="10760" width="12.5" style="582" customWidth="1"/>
    <col min="10761" max="11006" width="9.33203125" style="582"/>
    <col min="11007" max="11007" width="5.5" style="582" customWidth="1"/>
    <col min="11008" max="11008" width="10.83203125" style="582" customWidth="1"/>
    <col min="11009" max="11009" width="10.5" style="582" customWidth="1"/>
    <col min="11010" max="11010" width="12.6640625" style="582" customWidth="1"/>
    <col min="11011" max="11011" width="61.5" style="582" customWidth="1"/>
    <col min="11012" max="11012" width="11.5" style="582" customWidth="1"/>
    <col min="11013" max="11013" width="6.6640625" style="582" customWidth="1"/>
    <col min="11014" max="11014" width="11.83203125" style="582" customWidth="1"/>
    <col min="11015" max="11016" width="12.5" style="582" customWidth="1"/>
    <col min="11017" max="11262" width="9.33203125" style="582"/>
    <col min="11263" max="11263" width="5.5" style="582" customWidth="1"/>
    <col min="11264" max="11264" width="10.83203125" style="582" customWidth="1"/>
    <col min="11265" max="11265" width="10.5" style="582" customWidth="1"/>
    <col min="11266" max="11266" width="12.6640625" style="582" customWidth="1"/>
    <col min="11267" max="11267" width="61.5" style="582" customWidth="1"/>
    <col min="11268" max="11268" width="11.5" style="582" customWidth="1"/>
    <col min="11269" max="11269" width="6.6640625" style="582" customWidth="1"/>
    <col min="11270" max="11270" width="11.83203125" style="582" customWidth="1"/>
    <col min="11271" max="11272" width="12.5" style="582" customWidth="1"/>
    <col min="11273" max="11518" width="9.33203125" style="582"/>
    <col min="11519" max="11519" width="5.5" style="582" customWidth="1"/>
    <col min="11520" max="11520" width="10.83203125" style="582" customWidth="1"/>
    <col min="11521" max="11521" width="10.5" style="582" customWidth="1"/>
    <col min="11522" max="11522" width="12.6640625" style="582" customWidth="1"/>
    <col min="11523" max="11523" width="61.5" style="582" customWidth="1"/>
    <col min="11524" max="11524" width="11.5" style="582" customWidth="1"/>
    <col min="11525" max="11525" width="6.6640625" style="582" customWidth="1"/>
    <col min="11526" max="11526" width="11.83203125" style="582" customWidth="1"/>
    <col min="11527" max="11528" width="12.5" style="582" customWidth="1"/>
    <col min="11529" max="11774" width="9.33203125" style="582"/>
    <col min="11775" max="11775" width="5.5" style="582" customWidth="1"/>
    <col min="11776" max="11776" width="10.83203125" style="582" customWidth="1"/>
    <col min="11777" max="11777" width="10.5" style="582" customWidth="1"/>
    <col min="11778" max="11778" width="12.6640625" style="582" customWidth="1"/>
    <col min="11779" max="11779" width="61.5" style="582" customWidth="1"/>
    <col min="11780" max="11780" width="11.5" style="582" customWidth="1"/>
    <col min="11781" max="11781" width="6.6640625" style="582" customWidth="1"/>
    <col min="11782" max="11782" width="11.83203125" style="582" customWidth="1"/>
    <col min="11783" max="11784" width="12.5" style="582" customWidth="1"/>
    <col min="11785" max="12030" width="9.33203125" style="582"/>
    <col min="12031" max="12031" width="5.5" style="582" customWidth="1"/>
    <col min="12032" max="12032" width="10.83203125" style="582" customWidth="1"/>
    <col min="12033" max="12033" width="10.5" style="582" customWidth="1"/>
    <col min="12034" max="12034" width="12.6640625" style="582" customWidth="1"/>
    <col min="12035" max="12035" width="61.5" style="582" customWidth="1"/>
    <col min="12036" max="12036" width="11.5" style="582" customWidth="1"/>
    <col min="12037" max="12037" width="6.6640625" style="582" customWidth="1"/>
    <col min="12038" max="12038" width="11.83203125" style="582" customWidth="1"/>
    <col min="12039" max="12040" width="12.5" style="582" customWidth="1"/>
    <col min="12041" max="12286" width="9.33203125" style="582"/>
    <col min="12287" max="12287" width="5.5" style="582" customWidth="1"/>
    <col min="12288" max="12288" width="10.83203125" style="582" customWidth="1"/>
    <col min="12289" max="12289" width="10.5" style="582" customWidth="1"/>
    <col min="12290" max="12290" width="12.6640625" style="582" customWidth="1"/>
    <col min="12291" max="12291" width="61.5" style="582" customWidth="1"/>
    <col min="12292" max="12292" width="11.5" style="582" customWidth="1"/>
    <col min="12293" max="12293" width="6.6640625" style="582" customWidth="1"/>
    <col min="12294" max="12294" width="11.83203125" style="582" customWidth="1"/>
    <col min="12295" max="12296" width="12.5" style="582" customWidth="1"/>
    <col min="12297" max="12542" width="9.33203125" style="582"/>
    <col min="12543" max="12543" width="5.5" style="582" customWidth="1"/>
    <col min="12544" max="12544" width="10.83203125" style="582" customWidth="1"/>
    <col min="12545" max="12545" width="10.5" style="582" customWidth="1"/>
    <col min="12546" max="12546" width="12.6640625" style="582" customWidth="1"/>
    <col min="12547" max="12547" width="61.5" style="582" customWidth="1"/>
    <col min="12548" max="12548" width="11.5" style="582" customWidth="1"/>
    <col min="12549" max="12549" width="6.6640625" style="582" customWidth="1"/>
    <col min="12550" max="12550" width="11.83203125" style="582" customWidth="1"/>
    <col min="12551" max="12552" width="12.5" style="582" customWidth="1"/>
    <col min="12553" max="12798" width="9.33203125" style="582"/>
    <col min="12799" max="12799" width="5.5" style="582" customWidth="1"/>
    <col min="12800" max="12800" width="10.83203125" style="582" customWidth="1"/>
    <col min="12801" max="12801" width="10.5" style="582" customWidth="1"/>
    <col min="12802" max="12802" width="12.6640625" style="582" customWidth="1"/>
    <col min="12803" max="12803" width="61.5" style="582" customWidth="1"/>
    <col min="12804" max="12804" width="11.5" style="582" customWidth="1"/>
    <col min="12805" max="12805" width="6.6640625" style="582" customWidth="1"/>
    <col min="12806" max="12806" width="11.83203125" style="582" customWidth="1"/>
    <col min="12807" max="12808" width="12.5" style="582" customWidth="1"/>
    <col min="12809" max="13054" width="9.33203125" style="582"/>
    <col min="13055" max="13055" width="5.5" style="582" customWidth="1"/>
    <col min="13056" max="13056" width="10.83203125" style="582" customWidth="1"/>
    <col min="13057" max="13057" width="10.5" style="582" customWidth="1"/>
    <col min="13058" max="13058" width="12.6640625" style="582" customWidth="1"/>
    <col min="13059" max="13059" width="61.5" style="582" customWidth="1"/>
    <col min="13060" max="13060" width="11.5" style="582" customWidth="1"/>
    <col min="13061" max="13061" width="6.6640625" style="582" customWidth="1"/>
    <col min="13062" max="13062" width="11.83203125" style="582" customWidth="1"/>
    <col min="13063" max="13064" width="12.5" style="582" customWidth="1"/>
    <col min="13065" max="13310" width="9.33203125" style="582"/>
    <col min="13311" max="13311" width="5.5" style="582" customWidth="1"/>
    <col min="13312" max="13312" width="10.83203125" style="582" customWidth="1"/>
    <col min="13313" max="13313" width="10.5" style="582" customWidth="1"/>
    <col min="13314" max="13314" width="12.6640625" style="582" customWidth="1"/>
    <col min="13315" max="13315" width="61.5" style="582" customWidth="1"/>
    <col min="13316" max="13316" width="11.5" style="582" customWidth="1"/>
    <col min="13317" max="13317" width="6.6640625" style="582" customWidth="1"/>
    <col min="13318" max="13318" width="11.83203125" style="582" customWidth="1"/>
    <col min="13319" max="13320" width="12.5" style="582" customWidth="1"/>
    <col min="13321" max="13566" width="9.33203125" style="582"/>
    <col min="13567" max="13567" width="5.5" style="582" customWidth="1"/>
    <col min="13568" max="13568" width="10.83203125" style="582" customWidth="1"/>
    <col min="13569" max="13569" width="10.5" style="582" customWidth="1"/>
    <col min="13570" max="13570" width="12.6640625" style="582" customWidth="1"/>
    <col min="13571" max="13571" width="61.5" style="582" customWidth="1"/>
    <col min="13572" max="13572" width="11.5" style="582" customWidth="1"/>
    <col min="13573" max="13573" width="6.6640625" style="582" customWidth="1"/>
    <col min="13574" max="13574" width="11.83203125" style="582" customWidth="1"/>
    <col min="13575" max="13576" width="12.5" style="582" customWidth="1"/>
    <col min="13577" max="13822" width="9.33203125" style="582"/>
    <col min="13823" max="13823" width="5.5" style="582" customWidth="1"/>
    <col min="13824" max="13824" width="10.83203125" style="582" customWidth="1"/>
    <col min="13825" max="13825" width="10.5" style="582" customWidth="1"/>
    <col min="13826" max="13826" width="12.6640625" style="582" customWidth="1"/>
    <col min="13827" max="13827" width="61.5" style="582" customWidth="1"/>
    <col min="13828" max="13828" width="11.5" style="582" customWidth="1"/>
    <col min="13829" max="13829" width="6.6640625" style="582" customWidth="1"/>
    <col min="13830" max="13830" width="11.83203125" style="582" customWidth="1"/>
    <col min="13831" max="13832" width="12.5" style="582" customWidth="1"/>
    <col min="13833" max="14078" width="9.33203125" style="582"/>
    <col min="14079" max="14079" width="5.5" style="582" customWidth="1"/>
    <col min="14080" max="14080" width="10.83203125" style="582" customWidth="1"/>
    <col min="14081" max="14081" width="10.5" style="582" customWidth="1"/>
    <col min="14082" max="14082" width="12.6640625" style="582" customWidth="1"/>
    <col min="14083" max="14083" width="61.5" style="582" customWidth="1"/>
    <col min="14084" max="14084" width="11.5" style="582" customWidth="1"/>
    <col min="14085" max="14085" width="6.6640625" style="582" customWidth="1"/>
    <col min="14086" max="14086" width="11.83203125" style="582" customWidth="1"/>
    <col min="14087" max="14088" width="12.5" style="582" customWidth="1"/>
    <col min="14089" max="14334" width="9.33203125" style="582"/>
    <col min="14335" max="14335" width="5.5" style="582" customWidth="1"/>
    <col min="14336" max="14336" width="10.83203125" style="582" customWidth="1"/>
    <col min="14337" max="14337" width="10.5" style="582" customWidth="1"/>
    <col min="14338" max="14338" width="12.6640625" style="582" customWidth="1"/>
    <col min="14339" max="14339" width="61.5" style="582" customWidth="1"/>
    <col min="14340" max="14340" width="11.5" style="582" customWidth="1"/>
    <col min="14341" max="14341" width="6.6640625" style="582" customWidth="1"/>
    <col min="14342" max="14342" width="11.83203125" style="582" customWidth="1"/>
    <col min="14343" max="14344" width="12.5" style="582" customWidth="1"/>
    <col min="14345" max="14590" width="9.33203125" style="582"/>
    <col min="14591" max="14591" width="5.5" style="582" customWidth="1"/>
    <col min="14592" max="14592" width="10.83203125" style="582" customWidth="1"/>
    <col min="14593" max="14593" width="10.5" style="582" customWidth="1"/>
    <col min="14594" max="14594" width="12.6640625" style="582" customWidth="1"/>
    <col min="14595" max="14595" width="61.5" style="582" customWidth="1"/>
    <col min="14596" max="14596" width="11.5" style="582" customWidth="1"/>
    <col min="14597" max="14597" width="6.6640625" style="582" customWidth="1"/>
    <col min="14598" max="14598" width="11.83203125" style="582" customWidth="1"/>
    <col min="14599" max="14600" width="12.5" style="582" customWidth="1"/>
    <col min="14601" max="14846" width="9.33203125" style="582"/>
    <col min="14847" max="14847" width="5.5" style="582" customWidth="1"/>
    <col min="14848" max="14848" width="10.83203125" style="582" customWidth="1"/>
    <col min="14849" max="14849" width="10.5" style="582" customWidth="1"/>
    <col min="14850" max="14850" width="12.6640625" style="582" customWidth="1"/>
    <col min="14851" max="14851" width="61.5" style="582" customWidth="1"/>
    <col min="14852" max="14852" width="11.5" style="582" customWidth="1"/>
    <col min="14853" max="14853" width="6.6640625" style="582" customWidth="1"/>
    <col min="14854" max="14854" width="11.83203125" style="582" customWidth="1"/>
    <col min="14855" max="14856" width="12.5" style="582" customWidth="1"/>
    <col min="14857" max="15102" width="9.33203125" style="582"/>
    <col min="15103" max="15103" width="5.5" style="582" customWidth="1"/>
    <col min="15104" max="15104" width="10.83203125" style="582" customWidth="1"/>
    <col min="15105" max="15105" width="10.5" style="582" customWidth="1"/>
    <col min="15106" max="15106" width="12.6640625" style="582" customWidth="1"/>
    <col min="15107" max="15107" width="61.5" style="582" customWidth="1"/>
    <col min="15108" max="15108" width="11.5" style="582" customWidth="1"/>
    <col min="15109" max="15109" width="6.6640625" style="582" customWidth="1"/>
    <col min="15110" max="15110" width="11.83203125" style="582" customWidth="1"/>
    <col min="15111" max="15112" width="12.5" style="582" customWidth="1"/>
    <col min="15113" max="15358" width="9.33203125" style="582"/>
    <col min="15359" max="15359" width="5.5" style="582" customWidth="1"/>
    <col min="15360" max="15360" width="10.83203125" style="582" customWidth="1"/>
    <col min="15361" max="15361" width="10.5" style="582" customWidth="1"/>
    <col min="15362" max="15362" width="12.6640625" style="582" customWidth="1"/>
    <col min="15363" max="15363" width="61.5" style="582" customWidth="1"/>
    <col min="15364" max="15364" width="11.5" style="582" customWidth="1"/>
    <col min="15365" max="15365" width="6.6640625" style="582" customWidth="1"/>
    <col min="15366" max="15366" width="11.83203125" style="582" customWidth="1"/>
    <col min="15367" max="15368" width="12.5" style="582" customWidth="1"/>
    <col min="15369" max="15614" width="9.33203125" style="582"/>
    <col min="15615" max="15615" width="5.5" style="582" customWidth="1"/>
    <col min="15616" max="15616" width="10.83203125" style="582" customWidth="1"/>
    <col min="15617" max="15617" width="10.5" style="582" customWidth="1"/>
    <col min="15618" max="15618" width="12.6640625" style="582" customWidth="1"/>
    <col min="15619" max="15619" width="61.5" style="582" customWidth="1"/>
    <col min="15620" max="15620" width="11.5" style="582" customWidth="1"/>
    <col min="15621" max="15621" width="6.6640625" style="582" customWidth="1"/>
    <col min="15622" max="15622" width="11.83203125" style="582" customWidth="1"/>
    <col min="15623" max="15624" width="12.5" style="582" customWidth="1"/>
    <col min="15625" max="15870" width="9.33203125" style="582"/>
    <col min="15871" max="15871" width="5.5" style="582" customWidth="1"/>
    <col min="15872" max="15872" width="10.83203125" style="582" customWidth="1"/>
    <col min="15873" max="15873" width="10.5" style="582" customWidth="1"/>
    <col min="15874" max="15874" width="12.6640625" style="582" customWidth="1"/>
    <col min="15875" max="15875" width="61.5" style="582" customWidth="1"/>
    <col min="15876" max="15876" width="11.5" style="582" customWidth="1"/>
    <col min="15877" max="15877" width="6.6640625" style="582" customWidth="1"/>
    <col min="15878" max="15878" width="11.83203125" style="582" customWidth="1"/>
    <col min="15879" max="15880" width="12.5" style="582" customWidth="1"/>
    <col min="15881" max="16126" width="9.33203125" style="582"/>
    <col min="16127" max="16127" width="5.5" style="582" customWidth="1"/>
    <col min="16128" max="16128" width="10.83203125" style="582" customWidth="1"/>
    <col min="16129" max="16129" width="10.5" style="582" customWidth="1"/>
    <col min="16130" max="16130" width="12.6640625" style="582" customWidth="1"/>
    <col min="16131" max="16131" width="61.5" style="582" customWidth="1"/>
    <col min="16132" max="16132" width="11.5" style="582" customWidth="1"/>
    <col min="16133" max="16133" width="6.6640625" style="582" customWidth="1"/>
    <col min="16134" max="16134" width="11.83203125" style="582" customWidth="1"/>
    <col min="16135" max="16136" width="12.5" style="582" customWidth="1"/>
    <col min="16137" max="16384" width="9.33203125" style="582"/>
  </cols>
  <sheetData>
    <row r="1" spans="1:8">
      <c r="A1" s="575" t="s">
        <v>1814</v>
      </c>
      <c r="B1" s="575"/>
      <c r="C1" s="576"/>
      <c r="D1" s="577"/>
      <c r="E1" s="578" t="s">
        <v>2655</v>
      </c>
      <c r="F1" s="579"/>
      <c r="G1" s="580"/>
      <c r="H1" s="581"/>
    </row>
    <row r="2" spans="1:8" ht="13.5" thickBot="1">
      <c r="A2" s="583" t="s">
        <v>1816</v>
      </c>
      <c r="B2" s="575"/>
      <c r="C2" s="576"/>
      <c r="D2" s="577"/>
      <c r="E2" s="584" t="s">
        <v>2436</v>
      </c>
      <c r="F2" s="579"/>
      <c r="G2" s="585"/>
      <c r="H2" s="586"/>
    </row>
    <row r="3" spans="1:8">
      <c r="A3" s="895" t="s">
        <v>1818</v>
      </c>
      <c r="B3" s="896"/>
      <c r="C3" s="896"/>
      <c r="D3" s="587"/>
      <c r="E3" s="897" t="s">
        <v>1823</v>
      </c>
      <c r="F3" s="898"/>
      <c r="G3" s="901" t="s">
        <v>1819</v>
      </c>
      <c r="H3" s="903" t="s">
        <v>1820</v>
      </c>
    </row>
    <row r="4" spans="1:8" ht="13.5" thickBot="1">
      <c r="A4" s="588" t="s">
        <v>173</v>
      </c>
      <c r="B4" s="589" t="s">
        <v>2437</v>
      </c>
      <c r="C4" s="589" t="s">
        <v>2438</v>
      </c>
      <c r="D4" s="589" t="s">
        <v>2439</v>
      </c>
      <c r="E4" s="899"/>
      <c r="F4" s="900"/>
      <c r="G4" s="902"/>
      <c r="H4" s="904"/>
    </row>
    <row r="5" spans="1:8">
      <c r="A5" s="590"/>
      <c r="B5" s="591"/>
      <c r="C5" s="591"/>
      <c r="D5" s="592"/>
      <c r="E5" s="593"/>
      <c r="F5" s="594"/>
      <c r="G5" s="595"/>
      <c r="H5" s="596"/>
    </row>
    <row r="6" spans="1:8">
      <c r="A6" s="597"/>
      <c r="B6" s="598" t="s">
        <v>2656</v>
      </c>
      <c r="C6" s="599"/>
      <c r="D6" s="598"/>
      <c r="E6" s="600" t="s">
        <v>2657</v>
      </c>
      <c r="F6" s="601"/>
      <c r="G6" s="602"/>
      <c r="H6" s="603"/>
    </row>
    <row r="7" spans="1:8">
      <c r="A7" s="597"/>
      <c r="B7" s="598"/>
      <c r="C7" s="599"/>
      <c r="D7" s="598"/>
      <c r="E7" s="600"/>
      <c r="F7" s="601"/>
      <c r="G7" s="602"/>
      <c r="H7" s="603"/>
    </row>
    <row r="8" spans="1:8" ht="25.5">
      <c r="A8" s="609">
        <f>MAX(A$1:A7)+1</f>
        <v>1</v>
      </c>
      <c r="B8" s="598"/>
      <c r="C8" s="610">
        <v>92040103</v>
      </c>
      <c r="D8" s="611"/>
      <c r="E8" s="612" t="s">
        <v>2658</v>
      </c>
      <c r="F8" s="629"/>
      <c r="G8" s="602" t="s">
        <v>254</v>
      </c>
      <c r="H8" s="615">
        <f>H9</f>
        <v>20</v>
      </c>
    </row>
    <row r="9" spans="1:8" ht="25.5">
      <c r="A9" s="597"/>
      <c r="B9" s="598"/>
      <c r="C9" s="599"/>
      <c r="D9" s="616">
        <v>9204010306</v>
      </c>
      <c r="E9" s="617" t="s">
        <v>2659</v>
      </c>
      <c r="F9" s="618"/>
      <c r="G9" s="634" t="s">
        <v>254</v>
      </c>
      <c r="H9" s="620">
        <f>F10</f>
        <v>20</v>
      </c>
    </row>
    <row r="10" spans="1:8">
      <c r="A10" s="597"/>
      <c r="B10" s="598"/>
      <c r="C10" s="599"/>
      <c r="D10" s="598"/>
      <c r="E10" s="623" t="s">
        <v>2660</v>
      </c>
      <c r="F10" s="801">
        <v>20</v>
      </c>
      <c r="G10" s="602"/>
      <c r="H10" s="603"/>
    </row>
    <row r="11" spans="1:8">
      <c r="A11" s="597"/>
      <c r="B11" s="598"/>
      <c r="C11" s="599"/>
      <c r="D11" s="598"/>
      <c r="E11" s="600"/>
      <c r="F11" s="601"/>
      <c r="G11" s="602"/>
      <c r="H11" s="603"/>
    </row>
    <row r="12" spans="1:8" ht="25.5">
      <c r="A12" s="609">
        <f>MAX(A$1:A11)+1</f>
        <v>2</v>
      </c>
      <c r="B12" s="598"/>
      <c r="C12" s="610">
        <v>92040203</v>
      </c>
      <c r="D12" s="611"/>
      <c r="E12" s="612" t="s">
        <v>2473</v>
      </c>
      <c r="F12" s="629"/>
      <c r="G12" s="602" t="s">
        <v>254</v>
      </c>
      <c r="H12" s="615">
        <f>H13</f>
        <v>105</v>
      </c>
    </row>
    <row r="13" spans="1:8" ht="25.5">
      <c r="A13" s="597"/>
      <c r="B13" s="598"/>
      <c r="C13" s="599"/>
      <c r="D13" s="616">
        <v>9204020306</v>
      </c>
      <c r="E13" s="617" t="s">
        <v>2661</v>
      </c>
      <c r="F13" s="618"/>
      <c r="G13" s="634" t="s">
        <v>254</v>
      </c>
      <c r="H13" s="620">
        <f>F14</f>
        <v>105</v>
      </c>
    </row>
    <row r="14" spans="1:8">
      <c r="A14" s="597"/>
      <c r="B14" s="598"/>
      <c r="C14" s="599"/>
      <c r="D14" s="598"/>
      <c r="E14" s="623" t="s">
        <v>2662</v>
      </c>
      <c r="F14" s="601">
        <v>105</v>
      </c>
      <c r="G14" s="602"/>
      <c r="H14" s="603"/>
    </row>
    <row r="15" spans="1:8">
      <c r="A15" s="597"/>
      <c r="B15" s="598"/>
      <c r="C15" s="599"/>
      <c r="D15" s="598"/>
      <c r="E15" s="623"/>
      <c r="F15" s="601"/>
      <c r="G15" s="602"/>
      <c r="H15" s="603"/>
    </row>
    <row r="16" spans="1:8" ht="25.5">
      <c r="A16" s="609">
        <f>MAX(A$1:A15)+1</f>
        <v>3</v>
      </c>
      <c r="B16" s="599"/>
      <c r="C16" s="610">
        <v>92040105</v>
      </c>
      <c r="D16" s="611"/>
      <c r="E16" s="612" t="s">
        <v>2663</v>
      </c>
      <c r="F16" s="629"/>
      <c r="G16" s="602" t="s">
        <v>254</v>
      </c>
      <c r="H16" s="615">
        <f>H17</f>
        <v>5120</v>
      </c>
    </row>
    <row r="17" spans="1:8" ht="25.5">
      <c r="A17" s="609"/>
      <c r="B17" s="599"/>
      <c r="C17" s="599"/>
      <c r="D17" s="616">
        <v>9204010506</v>
      </c>
      <c r="E17" s="617" t="s">
        <v>2664</v>
      </c>
      <c r="F17" s="618"/>
      <c r="G17" s="634" t="s">
        <v>254</v>
      </c>
      <c r="H17" s="620">
        <f>F18</f>
        <v>5120</v>
      </c>
    </row>
    <row r="18" spans="1:8">
      <c r="A18" s="609"/>
      <c r="B18" s="614"/>
      <c r="C18" s="621"/>
      <c r="D18" s="622"/>
      <c r="E18" s="623" t="s">
        <v>2665</v>
      </c>
      <c r="F18" s="624">
        <v>5120</v>
      </c>
      <c r="G18" s="605"/>
      <c r="H18" s="625"/>
    </row>
    <row r="19" spans="1:8">
      <c r="A19" s="609"/>
      <c r="B19" s="614"/>
      <c r="C19" s="621"/>
      <c r="D19" s="622"/>
      <c r="E19" s="626"/>
      <c r="F19" s="627" t="s">
        <v>2436</v>
      </c>
      <c r="G19" s="605"/>
      <c r="H19" s="625"/>
    </row>
    <row r="20" spans="1:8" ht="25.5">
      <c r="A20" s="609">
        <f>MAX(A$1:A19)+1</f>
        <v>4</v>
      </c>
      <c r="B20" s="614"/>
      <c r="C20" s="610">
        <v>92040904</v>
      </c>
      <c r="D20" s="611"/>
      <c r="E20" s="612" t="s">
        <v>2666</v>
      </c>
      <c r="F20" s="629"/>
      <c r="G20" s="602" t="s">
        <v>254</v>
      </c>
      <c r="H20" s="615">
        <f>H21</f>
        <v>470</v>
      </c>
    </row>
    <row r="21" spans="1:8" ht="25.5">
      <c r="A21" s="609"/>
      <c r="B21" s="802"/>
      <c r="C21" s="610"/>
      <c r="D21" s="616">
        <v>9204090406</v>
      </c>
      <c r="E21" s="617" t="s">
        <v>2667</v>
      </c>
      <c r="F21" s="618"/>
      <c r="G21" s="634" t="s">
        <v>254</v>
      </c>
      <c r="H21" s="620">
        <f>F24</f>
        <v>470</v>
      </c>
    </row>
    <row r="22" spans="1:8">
      <c r="A22" s="803"/>
      <c r="B22" s="802"/>
      <c r="C22" s="804"/>
      <c r="D22" s="616"/>
      <c r="E22" s="623" t="s">
        <v>2668</v>
      </c>
      <c r="F22" s="624">
        <v>365</v>
      </c>
      <c r="G22" s="634"/>
      <c r="H22" s="635"/>
    </row>
    <row r="23" spans="1:8">
      <c r="A23" s="803"/>
      <c r="B23" s="802"/>
      <c r="C23" s="804"/>
      <c r="D23" s="805"/>
      <c r="E23" s="623" t="s">
        <v>2669</v>
      </c>
      <c r="F23" s="806">
        <v>105</v>
      </c>
      <c r="G23" s="642"/>
      <c r="H23" s="643"/>
    </row>
    <row r="24" spans="1:8">
      <c r="A24" s="803"/>
      <c r="B24" s="802"/>
      <c r="C24" s="804"/>
      <c r="D24" s="805"/>
      <c r="E24" s="618"/>
      <c r="F24" s="807">
        <f>SUM(F22:F23)</f>
        <v>470</v>
      </c>
      <c r="G24" s="642"/>
      <c r="H24" s="643"/>
    </row>
    <row r="25" spans="1:8" ht="25.5">
      <c r="A25" s="609">
        <f>MAX(A$1:A24)+1</f>
        <v>5</v>
      </c>
      <c r="B25" s="628"/>
      <c r="C25" s="610">
        <v>92041202</v>
      </c>
      <c r="D25" s="611"/>
      <c r="E25" s="612" t="s">
        <v>2670</v>
      </c>
      <c r="F25" s="629"/>
      <c r="G25" s="602" t="s">
        <v>572</v>
      </c>
      <c r="H25" s="615">
        <f>H26</f>
        <v>315</v>
      </c>
    </row>
    <row r="26" spans="1:8" ht="25.5">
      <c r="A26" s="631"/>
      <c r="B26" s="632"/>
      <c r="C26" s="633"/>
      <c r="D26" s="616">
        <v>9204120201</v>
      </c>
      <c r="E26" s="617" t="s">
        <v>2671</v>
      </c>
      <c r="F26" s="624"/>
      <c r="G26" s="634" t="s">
        <v>572</v>
      </c>
      <c r="H26" s="620">
        <f>F27</f>
        <v>315</v>
      </c>
    </row>
    <row r="27" spans="1:8">
      <c r="A27" s="636"/>
      <c r="B27" s="637"/>
      <c r="C27" s="638"/>
      <c r="D27" s="639"/>
      <c r="E27" s="623" t="s">
        <v>2672</v>
      </c>
      <c r="F27" s="624">
        <v>315</v>
      </c>
      <c r="G27" s="642"/>
      <c r="H27" s="643"/>
    </row>
    <row r="28" spans="1:8">
      <c r="A28" s="609"/>
      <c r="B28" s="637"/>
      <c r="C28" s="610"/>
      <c r="D28" s="611"/>
      <c r="E28" s="623"/>
      <c r="F28" s="629"/>
      <c r="G28" s="602"/>
      <c r="H28" s="615"/>
    </row>
    <row r="29" spans="1:8" ht="25.5">
      <c r="A29" s="609">
        <f>MAX(A$1:A28)+1</f>
        <v>6</v>
      </c>
      <c r="B29" s="637"/>
      <c r="C29" s="610">
        <v>92041302</v>
      </c>
      <c r="D29" s="611"/>
      <c r="E29" s="612" t="s">
        <v>2445</v>
      </c>
      <c r="F29" s="629"/>
      <c r="G29" s="602" t="s">
        <v>572</v>
      </c>
      <c r="H29" s="615">
        <f>H30</f>
        <v>405</v>
      </c>
    </row>
    <row r="30" spans="1:8" ht="25.5">
      <c r="A30" s="636"/>
      <c r="B30" s="637"/>
      <c r="C30" s="633"/>
      <c r="D30" s="616">
        <v>9204130202</v>
      </c>
      <c r="E30" s="617" t="s">
        <v>2673</v>
      </c>
      <c r="F30" s="618"/>
      <c r="G30" s="634" t="s">
        <v>572</v>
      </c>
      <c r="H30" s="620">
        <f>F31</f>
        <v>405</v>
      </c>
    </row>
    <row r="31" spans="1:8">
      <c r="A31" s="609"/>
      <c r="B31" s="637"/>
      <c r="C31" s="610"/>
      <c r="D31" s="611"/>
      <c r="E31" s="623" t="s">
        <v>2674</v>
      </c>
      <c r="F31" s="624">
        <v>405</v>
      </c>
      <c r="G31" s="602"/>
      <c r="H31" s="615"/>
    </row>
    <row r="32" spans="1:8">
      <c r="A32" s="636"/>
      <c r="B32" s="637"/>
      <c r="C32" s="633"/>
      <c r="D32" s="616"/>
      <c r="E32" s="617"/>
      <c r="F32" s="618"/>
      <c r="G32" s="634"/>
      <c r="H32" s="620"/>
    </row>
    <row r="33" spans="1:8" ht="25.5">
      <c r="A33" s="609">
        <f>MAX(A$1:A32)+1</f>
        <v>7</v>
      </c>
      <c r="B33" s="637"/>
      <c r="C33" s="610">
        <v>92041401</v>
      </c>
      <c r="D33" s="611"/>
      <c r="E33" s="612" t="s">
        <v>2447</v>
      </c>
      <c r="F33" s="629"/>
      <c r="G33" s="602" t="s">
        <v>254</v>
      </c>
      <c r="H33" s="615">
        <f>H34</f>
        <v>100</v>
      </c>
    </row>
    <row r="34" spans="1:8" ht="25.5">
      <c r="A34" s="636"/>
      <c r="B34" s="637"/>
      <c r="C34" s="633"/>
      <c r="D34" s="616">
        <v>9204140101</v>
      </c>
      <c r="E34" s="617" t="s">
        <v>2448</v>
      </c>
      <c r="F34" s="618"/>
      <c r="G34" s="634" t="s">
        <v>254</v>
      </c>
      <c r="H34" s="620">
        <f>F38</f>
        <v>100</v>
      </c>
    </row>
    <row r="35" spans="1:8">
      <c r="A35" s="609"/>
      <c r="B35" s="637"/>
      <c r="C35" s="610"/>
      <c r="D35" s="611"/>
      <c r="E35" s="623" t="s">
        <v>2675</v>
      </c>
      <c r="F35" s="624">
        <v>65</v>
      </c>
      <c r="G35" s="602"/>
      <c r="H35" s="615"/>
    </row>
    <row r="36" spans="1:8">
      <c r="A36" s="636"/>
      <c r="B36" s="637"/>
      <c r="C36" s="633"/>
      <c r="D36" s="616"/>
      <c r="E36" s="623" t="s">
        <v>2676</v>
      </c>
      <c r="F36" s="624">
        <v>25</v>
      </c>
      <c r="G36" s="634"/>
      <c r="H36" s="620"/>
    </row>
    <row r="37" spans="1:8">
      <c r="A37" s="636"/>
      <c r="B37" s="637"/>
      <c r="C37" s="633"/>
      <c r="D37" s="616"/>
      <c r="E37" s="623" t="s">
        <v>2677</v>
      </c>
      <c r="F37" s="808">
        <v>10</v>
      </c>
      <c r="G37" s="634"/>
      <c r="H37" s="643"/>
    </row>
    <row r="38" spans="1:8">
      <c r="A38" s="636"/>
      <c r="B38" s="637"/>
      <c r="C38" s="633"/>
      <c r="D38" s="616"/>
      <c r="E38" s="617"/>
      <c r="F38" s="624">
        <f>SUM(F35:F37)</f>
        <v>100</v>
      </c>
      <c r="G38" s="634"/>
      <c r="H38" s="643"/>
    </row>
    <row r="39" spans="1:8" ht="25.5">
      <c r="A39" s="609">
        <f>MAX(A$1:A38)+1</f>
        <v>8</v>
      </c>
      <c r="B39" s="637"/>
      <c r="C39" s="610">
        <v>92041501</v>
      </c>
      <c r="D39" s="611"/>
      <c r="E39" s="612" t="s">
        <v>2678</v>
      </c>
      <c r="F39" s="629"/>
      <c r="G39" s="602" t="s">
        <v>572</v>
      </c>
      <c r="H39" s="615">
        <f>H40</f>
        <v>33</v>
      </c>
    </row>
    <row r="40" spans="1:8" ht="25.5">
      <c r="A40" s="636"/>
      <c r="B40" s="637"/>
      <c r="C40" s="633"/>
      <c r="D40" s="616">
        <v>9204150102</v>
      </c>
      <c r="E40" s="617" t="s">
        <v>2679</v>
      </c>
      <c r="F40" s="618"/>
      <c r="G40" s="634" t="s">
        <v>572</v>
      </c>
      <c r="H40" s="620">
        <f>F43</f>
        <v>33</v>
      </c>
    </row>
    <row r="41" spans="1:8">
      <c r="A41" s="609"/>
      <c r="B41" s="605"/>
      <c r="C41" s="610"/>
      <c r="D41" s="611"/>
      <c r="E41" s="623" t="s">
        <v>2680</v>
      </c>
      <c r="F41" s="624">
        <v>29</v>
      </c>
      <c r="G41" s="602"/>
      <c r="H41" s="615"/>
    </row>
    <row r="42" spans="1:8">
      <c r="A42" s="604"/>
      <c r="B42" s="605"/>
      <c r="C42" s="633"/>
      <c r="D42" s="616"/>
      <c r="E42" s="623" t="s">
        <v>2681</v>
      </c>
      <c r="F42" s="808">
        <v>4</v>
      </c>
      <c r="G42" s="634"/>
      <c r="H42" s="620"/>
    </row>
    <row r="43" spans="1:8">
      <c r="A43" s="604"/>
      <c r="B43" s="649"/>
      <c r="C43" s="633"/>
      <c r="D43" s="616"/>
      <c r="E43" s="809"/>
      <c r="F43" s="627">
        <f>SUM(F41:F42)</f>
        <v>33</v>
      </c>
      <c r="G43" s="634"/>
      <c r="H43" s="620"/>
    </row>
    <row r="44" spans="1:8" ht="25.5">
      <c r="A44" s="609">
        <f>MAX(A$1:A43)+1</f>
        <v>9</v>
      </c>
      <c r="B44" s="649"/>
      <c r="C44" s="610">
        <v>92041502</v>
      </c>
      <c r="D44" s="611"/>
      <c r="E44" s="612" t="s">
        <v>2682</v>
      </c>
      <c r="F44" s="629"/>
      <c r="G44" s="602" t="s">
        <v>572</v>
      </c>
      <c r="H44" s="615">
        <f>H45</f>
        <v>40</v>
      </c>
    </row>
    <row r="45" spans="1:8" ht="25.5">
      <c r="A45" s="604"/>
      <c r="B45" s="649"/>
      <c r="C45" s="633"/>
      <c r="D45" s="616">
        <v>9204150202</v>
      </c>
      <c r="E45" s="617" t="s">
        <v>2683</v>
      </c>
      <c r="F45" s="618"/>
      <c r="G45" s="634" t="s">
        <v>572</v>
      </c>
      <c r="H45" s="620">
        <f>F48</f>
        <v>40</v>
      </c>
    </row>
    <row r="46" spans="1:8">
      <c r="A46" s="597"/>
      <c r="B46" s="656"/>
      <c r="C46" s="651"/>
      <c r="D46" s="657"/>
      <c r="E46" s="623" t="s">
        <v>2684</v>
      </c>
      <c r="F46" s="624">
        <v>30</v>
      </c>
      <c r="G46" s="660"/>
      <c r="H46" s="603"/>
    </row>
    <row r="47" spans="1:8">
      <c r="A47" s="609"/>
      <c r="B47" s="656"/>
      <c r="C47" s="610"/>
      <c r="D47" s="611"/>
      <c r="E47" s="623" t="s">
        <v>2685</v>
      </c>
      <c r="F47" s="808">
        <v>10</v>
      </c>
      <c r="G47" s="602"/>
      <c r="H47" s="615"/>
    </row>
    <row r="48" spans="1:8">
      <c r="A48" s="597"/>
      <c r="B48" s="656"/>
      <c r="C48" s="633"/>
      <c r="D48" s="616"/>
      <c r="E48" s="617"/>
      <c r="F48" s="624">
        <f>SUM(F46:F47)</f>
        <v>40</v>
      </c>
      <c r="G48" s="634"/>
      <c r="H48" s="620"/>
    </row>
    <row r="49" spans="1:8" ht="25.5">
      <c r="A49" s="609">
        <f>MAX(A$1:A48)+1</f>
        <v>10</v>
      </c>
      <c r="B49" s="656"/>
      <c r="C49" s="610">
        <v>92041601</v>
      </c>
      <c r="D49" s="611"/>
      <c r="E49" s="612" t="s">
        <v>2686</v>
      </c>
      <c r="F49" s="629"/>
      <c r="G49" s="602" t="s">
        <v>254</v>
      </c>
      <c r="H49" s="615">
        <f>H50+H55</f>
        <v>140</v>
      </c>
    </row>
    <row r="50" spans="1:8" ht="25.5">
      <c r="A50" s="609"/>
      <c r="B50" s="656"/>
      <c r="C50" s="633"/>
      <c r="D50" s="616">
        <v>9204160102</v>
      </c>
      <c r="E50" s="617" t="s">
        <v>2687</v>
      </c>
      <c r="F50" s="618"/>
      <c r="G50" s="634" t="s">
        <v>254</v>
      </c>
      <c r="H50" s="620">
        <f>F54</f>
        <v>135</v>
      </c>
    </row>
    <row r="51" spans="1:8" ht="25.5">
      <c r="A51" s="597"/>
      <c r="B51" s="656"/>
      <c r="C51" s="633"/>
      <c r="D51" s="616"/>
      <c r="E51" s="648" t="s">
        <v>2688</v>
      </c>
      <c r="F51" s="624">
        <v>60</v>
      </c>
      <c r="G51" s="634"/>
      <c r="H51" s="603"/>
    </row>
    <row r="52" spans="1:8" ht="25.5">
      <c r="A52" s="597"/>
      <c r="B52" s="656"/>
      <c r="C52" s="633"/>
      <c r="D52" s="616"/>
      <c r="E52" s="648" t="s">
        <v>2689</v>
      </c>
      <c r="F52" s="624">
        <v>25</v>
      </c>
      <c r="G52" s="634"/>
      <c r="H52" s="603"/>
    </row>
    <row r="53" spans="1:8" ht="25.5">
      <c r="A53" s="609"/>
      <c r="B53" s="656"/>
      <c r="C53" s="610"/>
      <c r="D53" s="611"/>
      <c r="E53" s="648" t="s">
        <v>2690</v>
      </c>
      <c r="F53" s="808">
        <v>50</v>
      </c>
      <c r="G53" s="602"/>
      <c r="H53" s="630"/>
    </row>
    <row r="54" spans="1:8">
      <c r="A54" s="597"/>
      <c r="B54" s="656"/>
      <c r="C54" s="633"/>
      <c r="D54" s="616"/>
      <c r="E54" s="617"/>
      <c r="F54" s="641">
        <f>SUM(F51:F53)</f>
        <v>135</v>
      </c>
      <c r="G54" s="634"/>
      <c r="H54" s="635"/>
    </row>
    <row r="55" spans="1:8" ht="25.5">
      <c r="A55" s="597"/>
      <c r="B55" s="656"/>
      <c r="C55" s="633"/>
      <c r="D55" s="616">
        <v>9204160103</v>
      </c>
      <c r="E55" s="617" t="s">
        <v>2691</v>
      </c>
      <c r="F55" s="618"/>
      <c r="G55" s="634" t="s">
        <v>254</v>
      </c>
      <c r="H55" s="635">
        <v>5</v>
      </c>
    </row>
    <row r="56" spans="1:8">
      <c r="A56" s="597"/>
      <c r="B56" s="656"/>
      <c r="C56" s="633"/>
      <c r="D56" s="616"/>
      <c r="E56" s="648" t="s">
        <v>2692</v>
      </c>
      <c r="F56" s="641">
        <v>5</v>
      </c>
      <c r="G56" s="634"/>
      <c r="H56" s="635"/>
    </row>
    <row r="57" spans="1:8">
      <c r="A57" s="597"/>
      <c r="B57" s="656"/>
      <c r="C57" s="633"/>
      <c r="D57" s="616"/>
      <c r="E57" s="617"/>
      <c r="F57" s="641"/>
      <c r="G57" s="634"/>
      <c r="H57" s="635"/>
    </row>
    <row r="58" spans="1:8" ht="25.5">
      <c r="A58" s="609">
        <f>MAX(A$1:A57)+1</f>
        <v>11</v>
      </c>
      <c r="B58" s="656"/>
      <c r="C58" s="610">
        <v>92041801</v>
      </c>
      <c r="D58" s="611"/>
      <c r="E58" s="612" t="s">
        <v>2693</v>
      </c>
      <c r="F58" s="629"/>
      <c r="G58" s="602" t="s">
        <v>254</v>
      </c>
      <c r="H58" s="615">
        <f>H59</f>
        <v>10</v>
      </c>
    </row>
    <row r="59" spans="1:8" ht="25.5">
      <c r="A59" s="597"/>
      <c r="B59" s="656"/>
      <c r="C59" s="633"/>
      <c r="D59" s="616">
        <v>9204180102</v>
      </c>
      <c r="E59" s="617" t="s">
        <v>2694</v>
      </c>
      <c r="F59" s="618"/>
      <c r="G59" s="634" t="s">
        <v>254</v>
      </c>
      <c r="H59" s="620">
        <f>F60</f>
        <v>10</v>
      </c>
    </row>
    <row r="60" spans="1:8">
      <c r="A60" s="597"/>
      <c r="B60" s="656"/>
      <c r="C60" s="633"/>
      <c r="D60" s="616"/>
      <c r="E60" s="648" t="s">
        <v>2695</v>
      </c>
      <c r="F60" s="641">
        <v>10</v>
      </c>
      <c r="G60" s="634"/>
      <c r="H60" s="635"/>
    </row>
    <row r="61" spans="1:8">
      <c r="A61" s="597"/>
      <c r="B61" s="656"/>
      <c r="C61" s="633"/>
      <c r="D61" s="616"/>
      <c r="E61" s="617"/>
      <c r="F61" s="641"/>
      <c r="G61" s="634"/>
      <c r="H61" s="635"/>
    </row>
    <row r="62" spans="1:8" ht="25.5">
      <c r="A62" s="609">
        <f>MAX(A$1:A61)+1</f>
        <v>12</v>
      </c>
      <c r="B62" s="656"/>
      <c r="C62" s="610">
        <v>92042101</v>
      </c>
      <c r="D62" s="611"/>
      <c r="E62" s="612" t="s">
        <v>2696</v>
      </c>
      <c r="F62" s="629"/>
      <c r="G62" s="602" t="s">
        <v>254</v>
      </c>
      <c r="H62" s="615">
        <f>H63</f>
        <v>105</v>
      </c>
    </row>
    <row r="63" spans="1:8" ht="25.5">
      <c r="A63" s="597"/>
      <c r="B63" s="656"/>
      <c r="C63" s="633"/>
      <c r="D63" s="616">
        <v>9204210102</v>
      </c>
      <c r="E63" s="617" t="s">
        <v>2697</v>
      </c>
      <c r="F63" s="618"/>
      <c r="G63" s="634" t="s">
        <v>254</v>
      </c>
      <c r="H63" s="620">
        <f>F67</f>
        <v>105</v>
      </c>
    </row>
    <row r="64" spans="1:8">
      <c r="A64" s="597"/>
      <c r="B64" s="656"/>
      <c r="C64" s="633"/>
      <c r="D64" s="616"/>
      <c r="E64" s="648" t="s">
        <v>2698</v>
      </c>
      <c r="F64" s="641">
        <v>35</v>
      </c>
      <c r="G64" s="634"/>
      <c r="H64" s="635"/>
    </row>
    <row r="65" spans="1:8">
      <c r="A65" s="597"/>
      <c r="B65" s="656"/>
      <c r="C65" s="633"/>
      <c r="D65" s="616"/>
      <c r="E65" s="648" t="s">
        <v>2699</v>
      </c>
      <c r="F65" s="641">
        <v>50</v>
      </c>
      <c r="G65" s="634"/>
      <c r="H65" s="635"/>
    </row>
    <row r="66" spans="1:8">
      <c r="A66" s="597"/>
      <c r="B66" s="656"/>
      <c r="C66" s="633"/>
      <c r="D66" s="616"/>
      <c r="E66" s="648" t="s">
        <v>2700</v>
      </c>
      <c r="F66" s="810">
        <v>20</v>
      </c>
      <c r="G66" s="634"/>
      <c r="H66" s="635"/>
    </row>
    <row r="67" spans="1:8">
      <c r="A67" s="597"/>
      <c r="B67" s="656"/>
      <c r="C67" s="633"/>
      <c r="D67" s="616"/>
      <c r="E67" s="617"/>
      <c r="F67" s="641">
        <f>SUM(F64:F66)</f>
        <v>105</v>
      </c>
      <c r="G67" s="634"/>
      <c r="H67" s="635"/>
    </row>
    <row r="68" spans="1:8" ht="25.5">
      <c r="A68" s="609">
        <f>MAX(A$1:A67)+1</f>
        <v>13</v>
      </c>
      <c r="B68" s="656"/>
      <c r="C68" s="610">
        <v>92042502</v>
      </c>
      <c r="D68" s="611"/>
      <c r="E68" s="612" t="s">
        <v>2701</v>
      </c>
      <c r="F68" s="629"/>
      <c r="G68" s="602" t="s">
        <v>572</v>
      </c>
      <c r="H68" s="615">
        <f>H69</f>
        <v>67</v>
      </c>
    </row>
    <row r="69" spans="1:8" ht="25.5">
      <c r="A69" s="597"/>
      <c r="B69" s="656"/>
      <c r="C69" s="633"/>
      <c r="D69" s="616">
        <v>9204250202</v>
      </c>
      <c r="E69" s="617" t="s">
        <v>2702</v>
      </c>
      <c r="F69" s="618"/>
      <c r="G69" s="634" t="s">
        <v>572</v>
      </c>
      <c r="H69" s="620">
        <f>F72</f>
        <v>67</v>
      </c>
    </row>
    <row r="70" spans="1:8">
      <c r="A70" s="597"/>
      <c r="B70" s="656"/>
      <c r="C70" s="633"/>
      <c r="D70" s="616"/>
      <c r="E70" s="648" t="s">
        <v>2703</v>
      </c>
      <c r="F70" s="641">
        <v>57</v>
      </c>
      <c r="G70" s="634"/>
      <c r="H70" s="635"/>
    </row>
    <row r="71" spans="1:8">
      <c r="A71" s="597"/>
      <c r="B71" s="656"/>
      <c r="C71" s="633"/>
      <c r="D71" s="616"/>
      <c r="E71" s="648" t="s">
        <v>2704</v>
      </c>
      <c r="F71" s="810">
        <v>10</v>
      </c>
      <c r="G71" s="634"/>
      <c r="H71" s="635"/>
    </row>
    <row r="72" spans="1:8">
      <c r="A72" s="597"/>
      <c r="B72" s="656"/>
      <c r="C72" s="633"/>
      <c r="D72" s="616"/>
      <c r="E72" s="617"/>
      <c r="F72" s="641">
        <f>SUM(F70:F71)</f>
        <v>67</v>
      </c>
      <c r="G72" s="634"/>
      <c r="H72" s="635"/>
    </row>
    <row r="73" spans="1:8">
      <c r="A73" s="597"/>
      <c r="B73" s="656"/>
      <c r="C73" s="633"/>
      <c r="D73" s="616"/>
      <c r="E73" s="617"/>
      <c r="F73" s="641"/>
      <c r="G73" s="634"/>
      <c r="H73" s="635"/>
    </row>
    <row r="74" spans="1:8" ht="25.5">
      <c r="A74" s="609">
        <f>MAX(A$1:A73)+1</f>
        <v>14</v>
      </c>
      <c r="B74" s="656"/>
      <c r="C74" s="610">
        <v>92043101</v>
      </c>
      <c r="D74" s="611"/>
      <c r="E74" s="612" t="s">
        <v>2705</v>
      </c>
      <c r="F74" s="629"/>
      <c r="G74" s="602" t="s">
        <v>572</v>
      </c>
      <c r="H74" s="811">
        <v>1</v>
      </c>
    </row>
    <row r="75" spans="1:8" ht="25.5">
      <c r="A75" s="597"/>
      <c r="B75" s="656"/>
      <c r="C75" s="633"/>
      <c r="D75" s="616">
        <v>9204310101</v>
      </c>
      <c r="E75" s="617" t="s">
        <v>2706</v>
      </c>
      <c r="F75" s="618"/>
      <c r="G75" s="634" t="s">
        <v>572</v>
      </c>
      <c r="H75" s="635">
        <v>1</v>
      </c>
    </row>
    <row r="76" spans="1:8">
      <c r="A76" s="597"/>
      <c r="B76" s="656"/>
      <c r="C76" s="633"/>
      <c r="D76" s="616"/>
      <c r="E76" s="648" t="s">
        <v>2707</v>
      </c>
      <c r="F76" s="641">
        <v>1</v>
      </c>
      <c r="G76" s="634"/>
      <c r="H76" s="635"/>
    </row>
    <row r="77" spans="1:8">
      <c r="A77" s="597"/>
      <c r="B77" s="656"/>
      <c r="C77" s="633"/>
      <c r="D77" s="616"/>
      <c r="E77" s="648" t="s">
        <v>2708</v>
      </c>
      <c r="F77" s="641">
        <v>1</v>
      </c>
      <c r="G77" s="634"/>
      <c r="H77" s="635"/>
    </row>
    <row r="78" spans="1:8">
      <c r="A78" s="597"/>
      <c r="B78" s="656"/>
      <c r="C78" s="633"/>
      <c r="D78" s="616"/>
      <c r="E78" s="648" t="s">
        <v>2709</v>
      </c>
      <c r="F78" s="641">
        <v>4</v>
      </c>
      <c r="G78" s="634"/>
      <c r="H78" s="635"/>
    </row>
    <row r="79" spans="1:8">
      <c r="A79" s="597"/>
      <c r="B79" s="656"/>
      <c r="C79" s="638"/>
      <c r="D79" s="639"/>
      <c r="E79" s="648" t="s">
        <v>2710</v>
      </c>
      <c r="F79" s="661">
        <v>5</v>
      </c>
      <c r="G79" s="642"/>
      <c r="H79" s="603"/>
    </row>
    <row r="80" spans="1:8">
      <c r="A80" s="597"/>
      <c r="B80" s="598"/>
      <c r="C80" s="598"/>
      <c r="D80" s="662"/>
      <c r="E80" s="648" t="s">
        <v>2711</v>
      </c>
      <c r="F80" s="661">
        <v>1</v>
      </c>
      <c r="G80" s="642"/>
      <c r="H80" s="603"/>
    </row>
    <row r="81" spans="1:8">
      <c r="A81" s="597"/>
      <c r="B81" s="656"/>
      <c r="C81" s="638"/>
      <c r="D81" s="639"/>
      <c r="E81" s="648" t="s">
        <v>2712</v>
      </c>
      <c r="F81" s="661">
        <v>1</v>
      </c>
      <c r="G81" s="642"/>
      <c r="H81" s="603"/>
    </row>
    <row r="82" spans="1:8" ht="25.5">
      <c r="A82" s="609"/>
      <c r="B82" s="656"/>
      <c r="C82" s="610"/>
      <c r="D82" s="611"/>
      <c r="E82" s="648" t="s">
        <v>2713</v>
      </c>
      <c r="F82" s="661">
        <v>12</v>
      </c>
      <c r="G82" s="602"/>
      <c r="H82" s="615"/>
    </row>
    <row r="83" spans="1:8">
      <c r="A83" s="597"/>
      <c r="B83" s="656"/>
      <c r="C83" s="633"/>
      <c r="D83" s="616"/>
      <c r="E83" s="617"/>
      <c r="F83" s="618"/>
      <c r="G83" s="634"/>
      <c r="H83" s="620"/>
    </row>
    <row r="84" spans="1:8">
      <c r="A84" s="597"/>
      <c r="B84" s="656"/>
      <c r="C84" s="638"/>
      <c r="D84" s="639"/>
      <c r="E84" s="648"/>
      <c r="F84" s="641"/>
      <c r="G84" s="642"/>
      <c r="H84" s="603"/>
    </row>
    <row r="85" spans="1:8">
      <c r="A85" s="597"/>
      <c r="B85" s="656"/>
      <c r="C85" s="638"/>
      <c r="D85" s="639"/>
      <c r="E85" s="664"/>
      <c r="F85" s="665"/>
      <c r="G85" s="642"/>
      <c r="H85" s="603"/>
    </row>
    <row r="86" spans="1:8">
      <c r="A86" s="597"/>
      <c r="B86" s="656"/>
      <c r="C86" s="622"/>
      <c r="D86" s="622"/>
      <c r="E86" s="666"/>
      <c r="F86" s="667"/>
      <c r="G86" s="668"/>
      <c r="H86" s="603"/>
    </row>
    <row r="87" spans="1:8">
      <c r="A87" s="597"/>
      <c r="B87" s="656"/>
      <c r="C87" s="622"/>
      <c r="D87" s="622"/>
      <c r="E87" s="666"/>
      <c r="F87" s="667"/>
      <c r="G87" s="668"/>
      <c r="H87" s="603"/>
    </row>
    <row r="88" spans="1:8" ht="13.5" thickBot="1">
      <c r="A88" s="669"/>
      <c r="B88" s="670"/>
      <c r="C88" s="671"/>
      <c r="D88" s="672"/>
      <c r="E88" s="673"/>
      <c r="F88" s="674"/>
      <c r="G88" s="675"/>
      <c r="H88" s="676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9"/>
  <sheetViews>
    <sheetView tabSelected="1" zoomScaleNormal="100" workbookViewId="0">
      <selection activeCell="D15" sqref="D15"/>
    </sheetView>
  </sheetViews>
  <sheetFormatPr defaultRowHeight="13.5" customHeight="1"/>
  <cols>
    <col min="1" max="1" width="3.6640625" style="250" customWidth="1"/>
    <col min="2" max="2" width="12.5" style="251" customWidth="1"/>
    <col min="3" max="3" width="11.33203125" style="251" customWidth="1"/>
    <col min="4" max="4" width="13.6640625" style="251" customWidth="1"/>
    <col min="5" max="5" width="59.5" style="251" customWidth="1"/>
    <col min="6" max="6" width="11" style="253" customWidth="1"/>
    <col min="7" max="7" width="5.5" style="254" customWidth="1"/>
    <col min="8" max="8" width="12.5" style="878" customWidth="1"/>
    <col min="9" max="9" width="15.83203125" style="63" customWidth="1"/>
    <col min="10" max="254" width="9.33203125" style="63"/>
    <col min="255" max="255" width="3.6640625" style="63" customWidth="1"/>
    <col min="256" max="256" width="12.5" style="63" customWidth="1"/>
    <col min="257" max="257" width="11.33203125" style="63" customWidth="1"/>
    <col min="258" max="258" width="13.6640625" style="63" customWidth="1"/>
    <col min="259" max="259" width="59.5" style="63" customWidth="1"/>
    <col min="260" max="260" width="11" style="63" customWidth="1"/>
    <col min="261" max="261" width="5.5" style="63" customWidth="1"/>
    <col min="262" max="264" width="12.5" style="63" customWidth="1"/>
    <col min="265" max="265" width="15.83203125" style="63" customWidth="1"/>
    <col min="266" max="510" width="9.33203125" style="63"/>
    <col min="511" max="511" width="3.6640625" style="63" customWidth="1"/>
    <col min="512" max="512" width="12.5" style="63" customWidth="1"/>
    <col min="513" max="513" width="11.33203125" style="63" customWidth="1"/>
    <col min="514" max="514" width="13.6640625" style="63" customWidth="1"/>
    <col min="515" max="515" width="59.5" style="63" customWidth="1"/>
    <col min="516" max="516" width="11" style="63" customWidth="1"/>
    <col min="517" max="517" width="5.5" style="63" customWidth="1"/>
    <col min="518" max="520" width="12.5" style="63" customWidth="1"/>
    <col min="521" max="521" width="15.83203125" style="63" customWidth="1"/>
    <col min="522" max="766" width="9.33203125" style="63"/>
    <col min="767" max="767" width="3.6640625" style="63" customWidth="1"/>
    <col min="768" max="768" width="12.5" style="63" customWidth="1"/>
    <col min="769" max="769" width="11.33203125" style="63" customWidth="1"/>
    <col min="770" max="770" width="13.6640625" style="63" customWidth="1"/>
    <col min="771" max="771" width="59.5" style="63" customWidth="1"/>
    <col min="772" max="772" width="11" style="63" customWidth="1"/>
    <col min="773" max="773" width="5.5" style="63" customWidth="1"/>
    <col min="774" max="776" width="12.5" style="63" customWidth="1"/>
    <col min="777" max="777" width="15.83203125" style="63" customWidth="1"/>
    <col min="778" max="1022" width="9.33203125" style="63"/>
    <col min="1023" max="1023" width="3.6640625" style="63" customWidth="1"/>
    <col min="1024" max="1024" width="12.5" style="63" customWidth="1"/>
    <col min="1025" max="1025" width="11.33203125" style="63" customWidth="1"/>
    <col min="1026" max="1026" width="13.6640625" style="63" customWidth="1"/>
    <col min="1027" max="1027" width="59.5" style="63" customWidth="1"/>
    <col min="1028" max="1028" width="11" style="63" customWidth="1"/>
    <col min="1029" max="1029" width="5.5" style="63" customWidth="1"/>
    <col min="1030" max="1032" width="12.5" style="63" customWidth="1"/>
    <col min="1033" max="1033" width="15.83203125" style="63" customWidth="1"/>
    <col min="1034" max="1278" width="9.33203125" style="63"/>
    <col min="1279" max="1279" width="3.6640625" style="63" customWidth="1"/>
    <col min="1280" max="1280" width="12.5" style="63" customWidth="1"/>
    <col min="1281" max="1281" width="11.33203125" style="63" customWidth="1"/>
    <col min="1282" max="1282" width="13.6640625" style="63" customWidth="1"/>
    <col min="1283" max="1283" width="59.5" style="63" customWidth="1"/>
    <col min="1284" max="1284" width="11" style="63" customWidth="1"/>
    <col min="1285" max="1285" width="5.5" style="63" customWidth="1"/>
    <col min="1286" max="1288" width="12.5" style="63" customWidth="1"/>
    <col min="1289" max="1289" width="15.83203125" style="63" customWidth="1"/>
    <col min="1290" max="1534" width="9.33203125" style="63"/>
    <col min="1535" max="1535" width="3.6640625" style="63" customWidth="1"/>
    <col min="1536" max="1536" width="12.5" style="63" customWidth="1"/>
    <col min="1537" max="1537" width="11.33203125" style="63" customWidth="1"/>
    <col min="1538" max="1538" width="13.6640625" style="63" customWidth="1"/>
    <col min="1539" max="1539" width="59.5" style="63" customWidth="1"/>
    <col min="1540" max="1540" width="11" style="63" customWidth="1"/>
    <col min="1541" max="1541" width="5.5" style="63" customWidth="1"/>
    <col min="1542" max="1544" width="12.5" style="63" customWidth="1"/>
    <col min="1545" max="1545" width="15.83203125" style="63" customWidth="1"/>
    <col min="1546" max="1790" width="9.33203125" style="63"/>
    <col min="1791" max="1791" width="3.6640625" style="63" customWidth="1"/>
    <col min="1792" max="1792" width="12.5" style="63" customWidth="1"/>
    <col min="1793" max="1793" width="11.33203125" style="63" customWidth="1"/>
    <col min="1794" max="1794" width="13.6640625" style="63" customWidth="1"/>
    <col min="1795" max="1795" width="59.5" style="63" customWidth="1"/>
    <col min="1796" max="1796" width="11" style="63" customWidth="1"/>
    <col min="1797" max="1797" width="5.5" style="63" customWidth="1"/>
    <col min="1798" max="1800" width="12.5" style="63" customWidth="1"/>
    <col min="1801" max="1801" width="15.83203125" style="63" customWidth="1"/>
    <col min="1802" max="2046" width="9.33203125" style="63"/>
    <col min="2047" max="2047" width="3.6640625" style="63" customWidth="1"/>
    <col min="2048" max="2048" width="12.5" style="63" customWidth="1"/>
    <col min="2049" max="2049" width="11.33203125" style="63" customWidth="1"/>
    <col min="2050" max="2050" width="13.6640625" style="63" customWidth="1"/>
    <col min="2051" max="2051" width="59.5" style="63" customWidth="1"/>
    <col min="2052" max="2052" width="11" style="63" customWidth="1"/>
    <col min="2053" max="2053" width="5.5" style="63" customWidth="1"/>
    <col min="2054" max="2056" width="12.5" style="63" customWidth="1"/>
    <col min="2057" max="2057" width="15.83203125" style="63" customWidth="1"/>
    <col min="2058" max="2302" width="9.33203125" style="63"/>
    <col min="2303" max="2303" width="3.6640625" style="63" customWidth="1"/>
    <col min="2304" max="2304" width="12.5" style="63" customWidth="1"/>
    <col min="2305" max="2305" width="11.33203125" style="63" customWidth="1"/>
    <col min="2306" max="2306" width="13.6640625" style="63" customWidth="1"/>
    <col min="2307" max="2307" width="59.5" style="63" customWidth="1"/>
    <col min="2308" max="2308" width="11" style="63" customWidth="1"/>
    <col min="2309" max="2309" width="5.5" style="63" customWidth="1"/>
    <col min="2310" max="2312" width="12.5" style="63" customWidth="1"/>
    <col min="2313" max="2313" width="15.83203125" style="63" customWidth="1"/>
    <col min="2314" max="2558" width="9.33203125" style="63"/>
    <col min="2559" max="2559" width="3.6640625" style="63" customWidth="1"/>
    <col min="2560" max="2560" width="12.5" style="63" customWidth="1"/>
    <col min="2561" max="2561" width="11.33203125" style="63" customWidth="1"/>
    <col min="2562" max="2562" width="13.6640625" style="63" customWidth="1"/>
    <col min="2563" max="2563" width="59.5" style="63" customWidth="1"/>
    <col min="2564" max="2564" width="11" style="63" customWidth="1"/>
    <col min="2565" max="2565" width="5.5" style="63" customWidth="1"/>
    <col min="2566" max="2568" width="12.5" style="63" customWidth="1"/>
    <col min="2569" max="2569" width="15.83203125" style="63" customWidth="1"/>
    <col min="2570" max="2814" width="9.33203125" style="63"/>
    <col min="2815" max="2815" width="3.6640625" style="63" customWidth="1"/>
    <col min="2816" max="2816" width="12.5" style="63" customWidth="1"/>
    <col min="2817" max="2817" width="11.33203125" style="63" customWidth="1"/>
    <col min="2818" max="2818" width="13.6640625" style="63" customWidth="1"/>
    <col min="2819" max="2819" width="59.5" style="63" customWidth="1"/>
    <col min="2820" max="2820" width="11" style="63" customWidth="1"/>
    <col min="2821" max="2821" width="5.5" style="63" customWidth="1"/>
    <col min="2822" max="2824" width="12.5" style="63" customWidth="1"/>
    <col min="2825" max="2825" width="15.83203125" style="63" customWidth="1"/>
    <col min="2826" max="3070" width="9.33203125" style="63"/>
    <col min="3071" max="3071" width="3.6640625" style="63" customWidth="1"/>
    <col min="3072" max="3072" width="12.5" style="63" customWidth="1"/>
    <col min="3073" max="3073" width="11.33203125" style="63" customWidth="1"/>
    <col min="3074" max="3074" width="13.6640625" style="63" customWidth="1"/>
    <col min="3075" max="3075" width="59.5" style="63" customWidth="1"/>
    <col min="3076" max="3076" width="11" style="63" customWidth="1"/>
    <col min="3077" max="3077" width="5.5" style="63" customWidth="1"/>
    <col min="3078" max="3080" width="12.5" style="63" customWidth="1"/>
    <col min="3081" max="3081" width="15.83203125" style="63" customWidth="1"/>
    <col min="3082" max="3326" width="9.33203125" style="63"/>
    <col min="3327" max="3327" width="3.6640625" style="63" customWidth="1"/>
    <col min="3328" max="3328" width="12.5" style="63" customWidth="1"/>
    <col min="3329" max="3329" width="11.33203125" style="63" customWidth="1"/>
    <col min="3330" max="3330" width="13.6640625" style="63" customWidth="1"/>
    <col min="3331" max="3331" width="59.5" style="63" customWidth="1"/>
    <col min="3332" max="3332" width="11" style="63" customWidth="1"/>
    <col min="3333" max="3333" width="5.5" style="63" customWidth="1"/>
    <col min="3334" max="3336" width="12.5" style="63" customWidth="1"/>
    <col min="3337" max="3337" width="15.83203125" style="63" customWidth="1"/>
    <col min="3338" max="3582" width="9.33203125" style="63"/>
    <col min="3583" max="3583" width="3.6640625" style="63" customWidth="1"/>
    <col min="3584" max="3584" width="12.5" style="63" customWidth="1"/>
    <col min="3585" max="3585" width="11.33203125" style="63" customWidth="1"/>
    <col min="3586" max="3586" width="13.6640625" style="63" customWidth="1"/>
    <col min="3587" max="3587" width="59.5" style="63" customWidth="1"/>
    <col min="3588" max="3588" width="11" style="63" customWidth="1"/>
    <col min="3589" max="3589" width="5.5" style="63" customWidth="1"/>
    <col min="3590" max="3592" width="12.5" style="63" customWidth="1"/>
    <col min="3593" max="3593" width="15.83203125" style="63" customWidth="1"/>
    <col min="3594" max="3838" width="9.33203125" style="63"/>
    <col min="3839" max="3839" width="3.6640625" style="63" customWidth="1"/>
    <col min="3840" max="3840" width="12.5" style="63" customWidth="1"/>
    <col min="3841" max="3841" width="11.33203125" style="63" customWidth="1"/>
    <col min="3842" max="3842" width="13.6640625" style="63" customWidth="1"/>
    <col min="3843" max="3843" width="59.5" style="63" customWidth="1"/>
    <col min="3844" max="3844" width="11" style="63" customWidth="1"/>
    <col min="3845" max="3845" width="5.5" style="63" customWidth="1"/>
    <col min="3846" max="3848" width="12.5" style="63" customWidth="1"/>
    <col min="3849" max="3849" width="15.83203125" style="63" customWidth="1"/>
    <col min="3850" max="4094" width="9.33203125" style="63"/>
    <col min="4095" max="4095" width="3.6640625" style="63" customWidth="1"/>
    <col min="4096" max="4096" width="12.5" style="63" customWidth="1"/>
    <col min="4097" max="4097" width="11.33203125" style="63" customWidth="1"/>
    <col min="4098" max="4098" width="13.6640625" style="63" customWidth="1"/>
    <col min="4099" max="4099" width="59.5" style="63" customWidth="1"/>
    <col min="4100" max="4100" width="11" style="63" customWidth="1"/>
    <col min="4101" max="4101" width="5.5" style="63" customWidth="1"/>
    <col min="4102" max="4104" width="12.5" style="63" customWidth="1"/>
    <col min="4105" max="4105" width="15.83203125" style="63" customWidth="1"/>
    <col min="4106" max="4350" width="9.33203125" style="63"/>
    <col min="4351" max="4351" width="3.6640625" style="63" customWidth="1"/>
    <col min="4352" max="4352" width="12.5" style="63" customWidth="1"/>
    <col min="4353" max="4353" width="11.33203125" style="63" customWidth="1"/>
    <col min="4354" max="4354" width="13.6640625" style="63" customWidth="1"/>
    <col min="4355" max="4355" width="59.5" style="63" customWidth="1"/>
    <col min="4356" max="4356" width="11" style="63" customWidth="1"/>
    <col min="4357" max="4357" width="5.5" style="63" customWidth="1"/>
    <col min="4358" max="4360" width="12.5" style="63" customWidth="1"/>
    <col min="4361" max="4361" width="15.83203125" style="63" customWidth="1"/>
    <col min="4362" max="4606" width="9.33203125" style="63"/>
    <col min="4607" max="4607" width="3.6640625" style="63" customWidth="1"/>
    <col min="4608" max="4608" width="12.5" style="63" customWidth="1"/>
    <col min="4609" max="4609" width="11.33203125" style="63" customWidth="1"/>
    <col min="4610" max="4610" width="13.6640625" style="63" customWidth="1"/>
    <col min="4611" max="4611" width="59.5" style="63" customWidth="1"/>
    <col min="4612" max="4612" width="11" style="63" customWidth="1"/>
    <col min="4613" max="4613" width="5.5" style="63" customWidth="1"/>
    <col min="4614" max="4616" width="12.5" style="63" customWidth="1"/>
    <col min="4617" max="4617" width="15.83203125" style="63" customWidth="1"/>
    <col min="4618" max="4862" width="9.33203125" style="63"/>
    <col min="4863" max="4863" width="3.6640625" style="63" customWidth="1"/>
    <col min="4864" max="4864" width="12.5" style="63" customWidth="1"/>
    <col min="4865" max="4865" width="11.33203125" style="63" customWidth="1"/>
    <col min="4866" max="4866" width="13.6640625" style="63" customWidth="1"/>
    <col min="4867" max="4867" width="59.5" style="63" customWidth="1"/>
    <col min="4868" max="4868" width="11" style="63" customWidth="1"/>
    <col min="4869" max="4869" width="5.5" style="63" customWidth="1"/>
    <col min="4870" max="4872" width="12.5" style="63" customWidth="1"/>
    <col min="4873" max="4873" width="15.83203125" style="63" customWidth="1"/>
    <col min="4874" max="5118" width="9.33203125" style="63"/>
    <col min="5119" max="5119" width="3.6640625" style="63" customWidth="1"/>
    <col min="5120" max="5120" width="12.5" style="63" customWidth="1"/>
    <col min="5121" max="5121" width="11.33203125" style="63" customWidth="1"/>
    <col min="5122" max="5122" width="13.6640625" style="63" customWidth="1"/>
    <col min="5123" max="5123" width="59.5" style="63" customWidth="1"/>
    <col min="5124" max="5124" width="11" style="63" customWidth="1"/>
    <col min="5125" max="5125" width="5.5" style="63" customWidth="1"/>
    <col min="5126" max="5128" width="12.5" style="63" customWidth="1"/>
    <col min="5129" max="5129" width="15.83203125" style="63" customWidth="1"/>
    <col min="5130" max="5374" width="9.33203125" style="63"/>
    <col min="5375" max="5375" width="3.6640625" style="63" customWidth="1"/>
    <col min="5376" max="5376" width="12.5" style="63" customWidth="1"/>
    <col min="5377" max="5377" width="11.33203125" style="63" customWidth="1"/>
    <col min="5378" max="5378" width="13.6640625" style="63" customWidth="1"/>
    <col min="5379" max="5379" width="59.5" style="63" customWidth="1"/>
    <col min="5380" max="5380" width="11" style="63" customWidth="1"/>
    <col min="5381" max="5381" width="5.5" style="63" customWidth="1"/>
    <col min="5382" max="5384" width="12.5" style="63" customWidth="1"/>
    <col min="5385" max="5385" width="15.83203125" style="63" customWidth="1"/>
    <col min="5386" max="5630" width="9.33203125" style="63"/>
    <col min="5631" max="5631" width="3.6640625" style="63" customWidth="1"/>
    <col min="5632" max="5632" width="12.5" style="63" customWidth="1"/>
    <col min="5633" max="5633" width="11.33203125" style="63" customWidth="1"/>
    <col min="5634" max="5634" width="13.6640625" style="63" customWidth="1"/>
    <col min="5635" max="5635" width="59.5" style="63" customWidth="1"/>
    <col min="5636" max="5636" width="11" style="63" customWidth="1"/>
    <col min="5637" max="5637" width="5.5" style="63" customWidth="1"/>
    <col min="5638" max="5640" width="12.5" style="63" customWidth="1"/>
    <col min="5641" max="5641" width="15.83203125" style="63" customWidth="1"/>
    <col min="5642" max="5886" width="9.33203125" style="63"/>
    <col min="5887" max="5887" width="3.6640625" style="63" customWidth="1"/>
    <col min="5888" max="5888" width="12.5" style="63" customWidth="1"/>
    <col min="5889" max="5889" width="11.33203125" style="63" customWidth="1"/>
    <col min="5890" max="5890" width="13.6640625" style="63" customWidth="1"/>
    <col min="5891" max="5891" width="59.5" style="63" customWidth="1"/>
    <col min="5892" max="5892" width="11" style="63" customWidth="1"/>
    <col min="5893" max="5893" width="5.5" style="63" customWidth="1"/>
    <col min="5894" max="5896" width="12.5" style="63" customWidth="1"/>
    <col min="5897" max="5897" width="15.83203125" style="63" customWidth="1"/>
    <col min="5898" max="6142" width="9.33203125" style="63"/>
    <col min="6143" max="6143" width="3.6640625" style="63" customWidth="1"/>
    <col min="6144" max="6144" width="12.5" style="63" customWidth="1"/>
    <col min="6145" max="6145" width="11.33203125" style="63" customWidth="1"/>
    <col min="6146" max="6146" width="13.6640625" style="63" customWidth="1"/>
    <col min="6147" max="6147" width="59.5" style="63" customWidth="1"/>
    <col min="6148" max="6148" width="11" style="63" customWidth="1"/>
    <col min="6149" max="6149" width="5.5" style="63" customWidth="1"/>
    <col min="6150" max="6152" width="12.5" style="63" customWidth="1"/>
    <col min="6153" max="6153" width="15.83203125" style="63" customWidth="1"/>
    <col min="6154" max="6398" width="9.33203125" style="63"/>
    <col min="6399" max="6399" width="3.6640625" style="63" customWidth="1"/>
    <col min="6400" max="6400" width="12.5" style="63" customWidth="1"/>
    <col min="6401" max="6401" width="11.33203125" style="63" customWidth="1"/>
    <col min="6402" max="6402" width="13.6640625" style="63" customWidth="1"/>
    <col min="6403" max="6403" width="59.5" style="63" customWidth="1"/>
    <col min="6404" max="6404" width="11" style="63" customWidth="1"/>
    <col min="6405" max="6405" width="5.5" style="63" customWidth="1"/>
    <col min="6406" max="6408" width="12.5" style="63" customWidth="1"/>
    <col min="6409" max="6409" width="15.83203125" style="63" customWidth="1"/>
    <col min="6410" max="6654" width="9.33203125" style="63"/>
    <col min="6655" max="6655" width="3.6640625" style="63" customWidth="1"/>
    <col min="6656" max="6656" width="12.5" style="63" customWidth="1"/>
    <col min="6657" max="6657" width="11.33203125" style="63" customWidth="1"/>
    <col min="6658" max="6658" width="13.6640625" style="63" customWidth="1"/>
    <col min="6659" max="6659" width="59.5" style="63" customWidth="1"/>
    <col min="6660" max="6660" width="11" style="63" customWidth="1"/>
    <col min="6661" max="6661" width="5.5" style="63" customWidth="1"/>
    <col min="6662" max="6664" width="12.5" style="63" customWidth="1"/>
    <col min="6665" max="6665" width="15.83203125" style="63" customWidth="1"/>
    <col min="6666" max="6910" width="9.33203125" style="63"/>
    <col min="6911" max="6911" width="3.6640625" style="63" customWidth="1"/>
    <col min="6912" max="6912" width="12.5" style="63" customWidth="1"/>
    <col min="6913" max="6913" width="11.33203125" style="63" customWidth="1"/>
    <col min="6914" max="6914" width="13.6640625" style="63" customWidth="1"/>
    <col min="6915" max="6915" width="59.5" style="63" customWidth="1"/>
    <col min="6916" max="6916" width="11" style="63" customWidth="1"/>
    <col min="6917" max="6917" width="5.5" style="63" customWidth="1"/>
    <col min="6918" max="6920" width="12.5" style="63" customWidth="1"/>
    <col min="6921" max="6921" width="15.83203125" style="63" customWidth="1"/>
    <col min="6922" max="7166" width="9.33203125" style="63"/>
    <col min="7167" max="7167" width="3.6640625" style="63" customWidth="1"/>
    <col min="7168" max="7168" width="12.5" style="63" customWidth="1"/>
    <col min="7169" max="7169" width="11.33203125" style="63" customWidth="1"/>
    <col min="7170" max="7170" width="13.6640625" style="63" customWidth="1"/>
    <col min="7171" max="7171" width="59.5" style="63" customWidth="1"/>
    <col min="7172" max="7172" width="11" style="63" customWidth="1"/>
    <col min="7173" max="7173" width="5.5" style="63" customWidth="1"/>
    <col min="7174" max="7176" width="12.5" style="63" customWidth="1"/>
    <col min="7177" max="7177" width="15.83203125" style="63" customWidth="1"/>
    <col min="7178" max="7422" width="9.33203125" style="63"/>
    <col min="7423" max="7423" width="3.6640625" style="63" customWidth="1"/>
    <col min="7424" max="7424" width="12.5" style="63" customWidth="1"/>
    <col min="7425" max="7425" width="11.33203125" style="63" customWidth="1"/>
    <col min="7426" max="7426" width="13.6640625" style="63" customWidth="1"/>
    <col min="7427" max="7427" width="59.5" style="63" customWidth="1"/>
    <col min="7428" max="7428" width="11" style="63" customWidth="1"/>
    <col min="7429" max="7429" width="5.5" style="63" customWidth="1"/>
    <col min="7430" max="7432" width="12.5" style="63" customWidth="1"/>
    <col min="7433" max="7433" width="15.83203125" style="63" customWidth="1"/>
    <col min="7434" max="7678" width="9.33203125" style="63"/>
    <col min="7679" max="7679" width="3.6640625" style="63" customWidth="1"/>
    <col min="7680" max="7680" width="12.5" style="63" customWidth="1"/>
    <col min="7681" max="7681" width="11.33203125" style="63" customWidth="1"/>
    <col min="7682" max="7682" width="13.6640625" style="63" customWidth="1"/>
    <col min="7683" max="7683" width="59.5" style="63" customWidth="1"/>
    <col min="7684" max="7684" width="11" style="63" customWidth="1"/>
    <col min="7685" max="7685" width="5.5" style="63" customWidth="1"/>
    <col min="7686" max="7688" width="12.5" style="63" customWidth="1"/>
    <col min="7689" max="7689" width="15.83203125" style="63" customWidth="1"/>
    <col min="7690" max="7934" width="9.33203125" style="63"/>
    <col min="7935" max="7935" width="3.6640625" style="63" customWidth="1"/>
    <col min="7936" max="7936" width="12.5" style="63" customWidth="1"/>
    <col min="7937" max="7937" width="11.33203125" style="63" customWidth="1"/>
    <col min="7938" max="7938" width="13.6640625" style="63" customWidth="1"/>
    <col min="7939" max="7939" width="59.5" style="63" customWidth="1"/>
    <col min="7940" max="7940" width="11" style="63" customWidth="1"/>
    <col min="7941" max="7941" width="5.5" style="63" customWidth="1"/>
    <col min="7942" max="7944" width="12.5" style="63" customWidth="1"/>
    <col min="7945" max="7945" width="15.83203125" style="63" customWidth="1"/>
    <col min="7946" max="8190" width="9.33203125" style="63"/>
    <col min="8191" max="8191" width="3.6640625" style="63" customWidth="1"/>
    <col min="8192" max="8192" width="12.5" style="63" customWidth="1"/>
    <col min="8193" max="8193" width="11.33203125" style="63" customWidth="1"/>
    <col min="8194" max="8194" width="13.6640625" style="63" customWidth="1"/>
    <col min="8195" max="8195" width="59.5" style="63" customWidth="1"/>
    <col min="8196" max="8196" width="11" style="63" customWidth="1"/>
    <col min="8197" max="8197" width="5.5" style="63" customWidth="1"/>
    <col min="8198" max="8200" width="12.5" style="63" customWidth="1"/>
    <col min="8201" max="8201" width="15.83203125" style="63" customWidth="1"/>
    <col min="8202" max="8446" width="9.33203125" style="63"/>
    <col min="8447" max="8447" width="3.6640625" style="63" customWidth="1"/>
    <col min="8448" max="8448" width="12.5" style="63" customWidth="1"/>
    <col min="8449" max="8449" width="11.33203125" style="63" customWidth="1"/>
    <col min="8450" max="8450" width="13.6640625" style="63" customWidth="1"/>
    <col min="8451" max="8451" width="59.5" style="63" customWidth="1"/>
    <col min="8452" max="8452" width="11" style="63" customWidth="1"/>
    <col min="8453" max="8453" width="5.5" style="63" customWidth="1"/>
    <col min="8454" max="8456" width="12.5" style="63" customWidth="1"/>
    <col min="8457" max="8457" width="15.83203125" style="63" customWidth="1"/>
    <col min="8458" max="8702" width="9.33203125" style="63"/>
    <col min="8703" max="8703" width="3.6640625" style="63" customWidth="1"/>
    <col min="8704" max="8704" width="12.5" style="63" customWidth="1"/>
    <col min="8705" max="8705" width="11.33203125" style="63" customWidth="1"/>
    <col min="8706" max="8706" width="13.6640625" style="63" customWidth="1"/>
    <col min="8707" max="8707" width="59.5" style="63" customWidth="1"/>
    <col min="8708" max="8708" width="11" style="63" customWidth="1"/>
    <col min="8709" max="8709" width="5.5" style="63" customWidth="1"/>
    <col min="8710" max="8712" width="12.5" style="63" customWidth="1"/>
    <col min="8713" max="8713" width="15.83203125" style="63" customWidth="1"/>
    <col min="8714" max="8958" width="9.33203125" style="63"/>
    <col min="8959" max="8959" width="3.6640625" style="63" customWidth="1"/>
    <col min="8960" max="8960" width="12.5" style="63" customWidth="1"/>
    <col min="8961" max="8961" width="11.33203125" style="63" customWidth="1"/>
    <col min="8962" max="8962" width="13.6640625" style="63" customWidth="1"/>
    <col min="8963" max="8963" width="59.5" style="63" customWidth="1"/>
    <col min="8964" max="8964" width="11" style="63" customWidth="1"/>
    <col min="8965" max="8965" width="5.5" style="63" customWidth="1"/>
    <col min="8966" max="8968" width="12.5" style="63" customWidth="1"/>
    <col min="8969" max="8969" width="15.83203125" style="63" customWidth="1"/>
    <col min="8970" max="9214" width="9.33203125" style="63"/>
    <col min="9215" max="9215" width="3.6640625" style="63" customWidth="1"/>
    <col min="9216" max="9216" width="12.5" style="63" customWidth="1"/>
    <col min="9217" max="9217" width="11.33203125" style="63" customWidth="1"/>
    <col min="9218" max="9218" width="13.6640625" style="63" customWidth="1"/>
    <col min="9219" max="9219" width="59.5" style="63" customWidth="1"/>
    <col min="9220" max="9220" width="11" style="63" customWidth="1"/>
    <col min="9221" max="9221" width="5.5" style="63" customWidth="1"/>
    <col min="9222" max="9224" width="12.5" style="63" customWidth="1"/>
    <col min="9225" max="9225" width="15.83203125" style="63" customWidth="1"/>
    <col min="9226" max="9470" width="9.33203125" style="63"/>
    <col min="9471" max="9471" width="3.6640625" style="63" customWidth="1"/>
    <col min="9472" max="9472" width="12.5" style="63" customWidth="1"/>
    <col min="9473" max="9473" width="11.33203125" style="63" customWidth="1"/>
    <col min="9474" max="9474" width="13.6640625" style="63" customWidth="1"/>
    <col min="9475" max="9475" width="59.5" style="63" customWidth="1"/>
    <col min="9476" max="9476" width="11" style="63" customWidth="1"/>
    <col min="9477" max="9477" width="5.5" style="63" customWidth="1"/>
    <col min="9478" max="9480" width="12.5" style="63" customWidth="1"/>
    <col min="9481" max="9481" width="15.83203125" style="63" customWidth="1"/>
    <col min="9482" max="9726" width="9.33203125" style="63"/>
    <col min="9727" max="9727" width="3.6640625" style="63" customWidth="1"/>
    <col min="9728" max="9728" width="12.5" style="63" customWidth="1"/>
    <col min="9729" max="9729" width="11.33203125" style="63" customWidth="1"/>
    <col min="9730" max="9730" width="13.6640625" style="63" customWidth="1"/>
    <col min="9731" max="9731" width="59.5" style="63" customWidth="1"/>
    <col min="9732" max="9732" width="11" style="63" customWidth="1"/>
    <col min="9733" max="9733" width="5.5" style="63" customWidth="1"/>
    <col min="9734" max="9736" width="12.5" style="63" customWidth="1"/>
    <col min="9737" max="9737" width="15.83203125" style="63" customWidth="1"/>
    <col min="9738" max="9982" width="9.33203125" style="63"/>
    <col min="9983" max="9983" width="3.6640625" style="63" customWidth="1"/>
    <col min="9984" max="9984" width="12.5" style="63" customWidth="1"/>
    <col min="9985" max="9985" width="11.33203125" style="63" customWidth="1"/>
    <col min="9986" max="9986" width="13.6640625" style="63" customWidth="1"/>
    <col min="9987" max="9987" width="59.5" style="63" customWidth="1"/>
    <col min="9988" max="9988" width="11" style="63" customWidth="1"/>
    <col min="9989" max="9989" width="5.5" style="63" customWidth="1"/>
    <col min="9990" max="9992" width="12.5" style="63" customWidth="1"/>
    <col min="9993" max="9993" width="15.83203125" style="63" customWidth="1"/>
    <col min="9994" max="10238" width="9.33203125" style="63"/>
    <col min="10239" max="10239" width="3.6640625" style="63" customWidth="1"/>
    <col min="10240" max="10240" width="12.5" style="63" customWidth="1"/>
    <col min="10241" max="10241" width="11.33203125" style="63" customWidth="1"/>
    <col min="10242" max="10242" width="13.6640625" style="63" customWidth="1"/>
    <col min="10243" max="10243" width="59.5" style="63" customWidth="1"/>
    <col min="10244" max="10244" width="11" style="63" customWidth="1"/>
    <col min="10245" max="10245" width="5.5" style="63" customWidth="1"/>
    <col min="10246" max="10248" width="12.5" style="63" customWidth="1"/>
    <col min="10249" max="10249" width="15.83203125" style="63" customWidth="1"/>
    <col min="10250" max="10494" width="9.33203125" style="63"/>
    <col min="10495" max="10495" width="3.6640625" style="63" customWidth="1"/>
    <col min="10496" max="10496" width="12.5" style="63" customWidth="1"/>
    <col min="10497" max="10497" width="11.33203125" style="63" customWidth="1"/>
    <col min="10498" max="10498" width="13.6640625" style="63" customWidth="1"/>
    <col min="10499" max="10499" width="59.5" style="63" customWidth="1"/>
    <col min="10500" max="10500" width="11" style="63" customWidth="1"/>
    <col min="10501" max="10501" width="5.5" style="63" customWidth="1"/>
    <col min="10502" max="10504" width="12.5" style="63" customWidth="1"/>
    <col min="10505" max="10505" width="15.83203125" style="63" customWidth="1"/>
    <col min="10506" max="10750" width="9.33203125" style="63"/>
    <col min="10751" max="10751" width="3.6640625" style="63" customWidth="1"/>
    <col min="10752" max="10752" width="12.5" style="63" customWidth="1"/>
    <col min="10753" max="10753" width="11.33203125" style="63" customWidth="1"/>
    <col min="10754" max="10754" width="13.6640625" style="63" customWidth="1"/>
    <col min="10755" max="10755" width="59.5" style="63" customWidth="1"/>
    <col min="10756" max="10756" width="11" style="63" customWidth="1"/>
    <col min="10757" max="10757" width="5.5" style="63" customWidth="1"/>
    <col min="10758" max="10760" width="12.5" style="63" customWidth="1"/>
    <col min="10761" max="10761" width="15.83203125" style="63" customWidth="1"/>
    <col min="10762" max="11006" width="9.33203125" style="63"/>
    <col min="11007" max="11007" width="3.6640625" style="63" customWidth="1"/>
    <col min="11008" max="11008" width="12.5" style="63" customWidth="1"/>
    <col min="11009" max="11009" width="11.33203125" style="63" customWidth="1"/>
    <col min="11010" max="11010" width="13.6640625" style="63" customWidth="1"/>
    <col min="11011" max="11011" width="59.5" style="63" customWidth="1"/>
    <col min="11012" max="11012" width="11" style="63" customWidth="1"/>
    <col min="11013" max="11013" width="5.5" style="63" customWidth="1"/>
    <col min="11014" max="11016" width="12.5" style="63" customWidth="1"/>
    <col min="11017" max="11017" width="15.83203125" style="63" customWidth="1"/>
    <col min="11018" max="11262" width="9.33203125" style="63"/>
    <col min="11263" max="11263" width="3.6640625" style="63" customWidth="1"/>
    <col min="11264" max="11264" width="12.5" style="63" customWidth="1"/>
    <col min="11265" max="11265" width="11.33203125" style="63" customWidth="1"/>
    <col min="11266" max="11266" width="13.6640625" style="63" customWidth="1"/>
    <col min="11267" max="11267" width="59.5" style="63" customWidth="1"/>
    <col min="11268" max="11268" width="11" style="63" customWidth="1"/>
    <col min="11269" max="11269" width="5.5" style="63" customWidth="1"/>
    <col min="11270" max="11272" width="12.5" style="63" customWidth="1"/>
    <col min="11273" max="11273" width="15.83203125" style="63" customWidth="1"/>
    <col min="11274" max="11518" width="9.33203125" style="63"/>
    <col min="11519" max="11519" width="3.6640625" style="63" customWidth="1"/>
    <col min="11520" max="11520" width="12.5" style="63" customWidth="1"/>
    <col min="11521" max="11521" width="11.33203125" style="63" customWidth="1"/>
    <col min="11522" max="11522" width="13.6640625" style="63" customWidth="1"/>
    <col min="11523" max="11523" width="59.5" style="63" customWidth="1"/>
    <col min="11524" max="11524" width="11" style="63" customWidth="1"/>
    <col min="11525" max="11525" width="5.5" style="63" customWidth="1"/>
    <col min="11526" max="11528" width="12.5" style="63" customWidth="1"/>
    <col min="11529" max="11529" width="15.83203125" style="63" customWidth="1"/>
    <col min="11530" max="11774" width="9.33203125" style="63"/>
    <col min="11775" max="11775" width="3.6640625" style="63" customWidth="1"/>
    <col min="11776" max="11776" width="12.5" style="63" customWidth="1"/>
    <col min="11777" max="11777" width="11.33203125" style="63" customWidth="1"/>
    <col min="11778" max="11778" width="13.6640625" style="63" customWidth="1"/>
    <col min="11779" max="11779" width="59.5" style="63" customWidth="1"/>
    <col min="11780" max="11780" width="11" style="63" customWidth="1"/>
    <col min="11781" max="11781" width="5.5" style="63" customWidth="1"/>
    <col min="11782" max="11784" width="12.5" style="63" customWidth="1"/>
    <col min="11785" max="11785" width="15.83203125" style="63" customWidth="1"/>
    <col min="11786" max="12030" width="9.33203125" style="63"/>
    <col min="12031" max="12031" width="3.6640625" style="63" customWidth="1"/>
    <col min="12032" max="12032" width="12.5" style="63" customWidth="1"/>
    <col min="12033" max="12033" width="11.33203125" style="63" customWidth="1"/>
    <col min="12034" max="12034" width="13.6640625" style="63" customWidth="1"/>
    <col min="12035" max="12035" width="59.5" style="63" customWidth="1"/>
    <col min="12036" max="12036" width="11" style="63" customWidth="1"/>
    <col min="12037" max="12037" width="5.5" style="63" customWidth="1"/>
    <col min="12038" max="12040" width="12.5" style="63" customWidth="1"/>
    <col min="12041" max="12041" width="15.83203125" style="63" customWidth="1"/>
    <col min="12042" max="12286" width="9.33203125" style="63"/>
    <col min="12287" max="12287" width="3.6640625" style="63" customWidth="1"/>
    <col min="12288" max="12288" width="12.5" style="63" customWidth="1"/>
    <col min="12289" max="12289" width="11.33203125" style="63" customWidth="1"/>
    <col min="12290" max="12290" width="13.6640625" style="63" customWidth="1"/>
    <col min="12291" max="12291" width="59.5" style="63" customWidth="1"/>
    <col min="12292" max="12292" width="11" style="63" customWidth="1"/>
    <col min="12293" max="12293" width="5.5" style="63" customWidth="1"/>
    <col min="12294" max="12296" width="12.5" style="63" customWidth="1"/>
    <col min="12297" max="12297" width="15.83203125" style="63" customWidth="1"/>
    <col min="12298" max="12542" width="9.33203125" style="63"/>
    <col min="12543" max="12543" width="3.6640625" style="63" customWidth="1"/>
    <col min="12544" max="12544" width="12.5" style="63" customWidth="1"/>
    <col min="12545" max="12545" width="11.33203125" style="63" customWidth="1"/>
    <col min="12546" max="12546" width="13.6640625" style="63" customWidth="1"/>
    <col min="12547" max="12547" width="59.5" style="63" customWidth="1"/>
    <col min="12548" max="12548" width="11" style="63" customWidth="1"/>
    <col min="12549" max="12549" width="5.5" style="63" customWidth="1"/>
    <col min="12550" max="12552" width="12.5" style="63" customWidth="1"/>
    <col min="12553" max="12553" width="15.83203125" style="63" customWidth="1"/>
    <col min="12554" max="12798" width="9.33203125" style="63"/>
    <col min="12799" max="12799" width="3.6640625" style="63" customWidth="1"/>
    <col min="12800" max="12800" width="12.5" style="63" customWidth="1"/>
    <col min="12801" max="12801" width="11.33203125" style="63" customWidth="1"/>
    <col min="12802" max="12802" width="13.6640625" style="63" customWidth="1"/>
    <col min="12803" max="12803" width="59.5" style="63" customWidth="1"/>
    <col min="12804" max="12804" width="11" style="63" customWidth="1"/>
    <col min="12805" max="12805" width="5.5" style="63" customWidth="1"/>
    <col min="12806" max="12808" width="12.5" style="63" customWidth="1"/>
    <col min="12809" max="12809" width="15.83203125" style="63" customWidth="1"/>
    <col min="12810" max="13054" width="9.33203125" style="63"/>
    <col min="13055" max="13055" width="3.6640625" style="63" customWidth="1"/>
    <col min="13056" max="13056" width="12.5" style="63" customWidth="1"/>
    <col min="13057" max="13057" width="11.33203125" style="63" customWidth="1"/>
    <col min="13058" max="13058" width="13.6640625" style="63" customWidth="1"/>
    <col min="13059" max="13059" width="59.5" style="63" customWidth="1"/>
    <col min="13060" max="13060" width="11" style="63" customWidth="1"/>
    <col min="13061" max="13061" width="5.5" style="63" customWidth="1"/>
    <col min="13062" max="13064" width="12.5" style="63" customWidth="1"/>
    <col min="13065" max="13065" width="15.83203125" style="63" customWidth="1"/>
    <col min="13066" max="13310" width="9.33203125" style="63"/>
    <col min="13311" max="13311" width="3.6640625" style="63" customWidth="1"/>
    <col min="13312" max="13312" width="12.5" style="63" customWidth="1"/>
    <col min="13313" max="13313" width="11.33203125" style="63" customWidth="1"/>
    <col min="13314" max="13314" width="13.6640625" style="63" customWidth="1"/>
    <col min="13315" max="13315" width="59.5" style="63" customWidth="1"/>
    <col min="13316" max="13316" width="11" style="63" customWidth="1"/>
    <col min="13317" max="13317" width="5.5" style="63" customWidth="1"/>
    <col min="13318" max="13320" width="12.5" style="63" customWidth="1"/>
    <col min="13321" max="13321" width="15.83203125" style="63" customWidth="1"/>
    <col min="13322" max="13566" width="9.33203125" style="63"/>
    <col min="13567" max="13567" width="3.6640625" style="63" customWidth="1"/>
    <col min="13568" max="13568" width="12.5" style="63" customWidth="1"/>
    <col min="13569" max="13569" width="11.33203125" style="63" customWidth="1"/>
    <col min="13570" max="13570" width="13.6640625" style="63" customWidth="1"/>
    <col min="13571" max="13571" width="59.5" style="63" customWidth="1"/>
    <col min="13572" max="13572" width="11" style="63" customWidth="1"/>
    <col min="13573" max="13573" width="5.5" style="63" customWidth="1"/>
    <col min="13574" max="13576" width="12.5" style="63" customWidth="1"/>
    <col min="13577" max="13577" width="15.83203125" style="63" customWidth="1"/>
    <col min="13578" max="13822" width="9.33203125" style="63"/>
    <col min="13823" max="13823" width="3.6640625" style="63" customWidth="1"/>
    <col min="13824" max="13824" width="12.5" style="63" customWidth="1"/>
    <col min="13825" max="13825" width="11.33203125" style="63" customWidth="1"/>
    <col min="13826" max="13826" width="13.6640625" style="63" customWidth="1"/>
    <col min="13827" max="13827" width="59.5" style="63" customWidth="1"/>
    <col min="13828" max="13828" width="11" style="63" customWidth="1"/>
    <col min="13829" max="13829" width="5.5" style="63" customWidth="1"/>
    <col min="13830" max="13832" width="12.5" style="63" customWidth="1"/>
    <col min="13833" max="13833" width="15.83203125" style="63" customWidth="1"/>
    <col min="13834" max="14078" width="9.33203125" style="63"/>
    <col min="14079" max="14079" width="3.6640625" style="63" customWidth="1"/>
    <col min="14080" max="14080" width="12.5" style="63" customWidth="1"/>
    <col min="14081" max="14081" width="11.33203125" style="63" customWidth="1"/>
    <col min="14082" max="14082" width="13.6640625" style="63" customWidth="1"/>
    <col min="14083" max="14083" width="59.5" style="63" customWidth="1"/>
    <col min="14084" max="14084" width="11" style="63" customWidth="1"/>
    <col min="14085" max="14085" width="5.5" style="63" customWidth="1"/>
    <col min="14086" max="14088" width="12.5" style="63" customWidth="1"/>
    <col min="14089" max="14089" width="15.83203125" style="63" customWidth="1"/>
    <col min="14090" max="14334" width="9.33203125" style="63"/>
    <col min="14335" max="14335" width="3.6640625" style="63" customWidth="1"/>
    <col min="14336" max="14336" width="12.5" style="63" customWidth="1"/>
    <col min="14337" max="14337" width="11.33203125" style="63" customWidth="1"/>
    <col min="14338" max="14338" width="13.6640625" style="63" customWidth="1"/>
    <col min="14339" max="14339" width="59.5" style="63" customWidth="1"/>
    <col min="14340" max="14340" width="11" style="63" customWidth="1"/>
    <col min="14341" max="14341" width="5.5" style="63" customWidth="1"/>
    <col min="14342" max="14344" width="12.5" style="63" customWidth="1"/>
    <col min="14345" max="14345" width="15.83203125" style="63" customWidth="1"/>
    <col min="14346" max="14590" width="9.33203125" style="63"/>
    <col min="14591" max="14591" width="3.6640625" style="63" customWidth="1"/>
    <col min="14592" max="14592" width="12.5" style="63" customWidth="1"/>
    <col min="14593" max="14593" width="11.33203125" style="63" customWidth="1"/>
    <col min="14594" max="14594" width="13.6640625" style="63" customWidth="1"/>
    <col min="14595" max="14595" width="59.5" style="63" customWidth="1"/>
    <col min="14596" max="14596" width="11" style="63" customWidth="1"/>
    <col min="14597" max="14597" width="5.5" style="63" customWidth="1"/>
    <col min="14598" max="14600" width="12.5" style="63" customWidth="1"/>
    <col min="14601" max="14601" width="15.83203125" style="63" customWidth="1"/>
    <col min="14602" max="14846" width="9.33203125" style="63"/>
    <col min="14847" max="14847" width="3.6640625" style="63" customWidth="1"/>
    <col min="14848" max="14848" width="12.5" style="63" customWidth="1"/>
    <col min="14849" max="14849" width="11.33203125" style="63" customWidth="1"/>
    <col min="14850" max="14850" width="13.6640625" style="63" customWidth="1"/>
    <col min="14851" max="14851" width="59.5" style="63" customWidth="1"/>
    <col min="14852" max="14852" width="11" style="63" customWidth="1"/>
    <col min="14853" max="14853" width="5.5" style="63" customWidth="1"/>
    <col min="14854" max="14856" width="12.5" style="63" customWidth="1"/>
    <col min="14857" max="14857" width="15.83203125" style="63" customWidth="1"/>
    <col min="14858" max="15102" width="9.33203125" style="63"/>
    <col min="15103" max="15103" width="3.6640625" style="63" customWidth="1"/>
    <col min="15104" max="15104" width="12.5" style="63" customWidth="1"/>
    <col min="15105" max="15105" width="11.33203125" style="63" customWidth="1"/>
    <col min="15106" max="15106" width="13.6640625" style="63" customWidth="1"/>
    <col min="15107" max="15107" width="59.5" style="63" customWidth="1"/>
    <col min="15108" max="15108" width="11" style="63" customWidth="1"/>
    <col min="15109" max="15109" width="5.5" style="63" customWidth="1"/>
    <col min="15110" max="15112" width="12.5" style="63" customWidth="1"/>
    <col min="15113" max="15113" width="15.83203125" style="63" customWidth="1"/>
    <col min="15114" max="15358" width="9.33203125" style="63"/>
    <col min="15359" max="15359" width="3.6640625" style="63" customWidth="1"/>
    <col min="15360" max="15360" width="12.5" style="63" customWidth="1"/>
    <col min="15361" max="15361" width="11.33203125" style="63" customWidth="1"/>
    <col min="15362" max="15362" width="13.6640625" style="63" customWidth="1"/>
    <col min="15363" max="15363" width="59.5" style="63" customWidth="1"/>
    <col min="15364" max="15364" width="11" style="63" customWidth="1"/>
    <col min="15365" max="15365" width="5.5" style="63" customWidth="1"/>
    <col min="15366" max="15368" width="12.5" style="63" customWidth="1"/>
    <col min="15369" max="15369" width="15.83203125" style="63" customWidth="1"/>
    <col min="15370" max="15614" width="9.33203125" style="63"/>
    <col min="15615" max="15615" width="3.6640625" style="63" customWidth="1"/>
    <col min="15616" max="15616" width="12.5" style="63" customWidth="1"/>
    <col min="15617" max="15617" width="11.33203125" style="63" customWidth="1"/>
    <col min="15618" max="15618" width="13.6640625" style="63" customWidth="1"/>
    <col min="15619" max="15619" width="59.5" style="63" customWidth="1"/>
    <col min="15620" max="15620" width="11" style="63" customWidth="1"/>
    <col min="15621" max="15621" width="5.5" style="63" customWidth="1"/>
    <col min="15622" max="15624" width="12.5" style="63" customWidth="1"/>
    <col min="15625" max="15625" width="15.83203125" style="63" customWidth="1"/>
    <col min="15626" max="15870" width="9.33203125" style="63"/>
    <col min="15871" max="15871" width="3.6640625" style="63" customWidth="1"/>
    <col min="15872" max="15872" width="12.5" style="63" customWidth="1"/>
    <col min="15873" max="15873" width="11.33203125" style="63" customWidth="1"/>
    <col min="15874" max="15874" width="13.6640625" style="63" customWidth="1"/>
    <col min="15875" max="15875" width="59.5" style="63" customWidth="1"/>
    <col min="15876" max="15876" width="11" style="63" customWidth="1"/>
    <col min="15877" max="15877" width="5.5" style="63" customWidth="1"/>
    <col min="15878" max="15880" width="12.5" style="63" customWidth="1"/>
    <col min="15881" max="15881" width="15.83203125" style="63" customWidth="1"/>
    <col min="15882" max="16126" width="9.33203125" style="63"/>
    <col min="16127" max="16127" width="3.6640625" style="63" customWidth="1"/>
    <col min="16128" max="16128" width="12.5" style="63" customWidth="1"/>
    <col min="16129" max="16129" width="11.33203125" style="63" customWidth="1"/>
    <col min="16130" max="16130" width="13.6640625" style="63" customWidth="1"/>
    <col min="16131" max="16131" width="59.5" style="63" customWidth="1"/>
    <col min="16132" max="16132" width="11" style="63" customWidth="1"/>
    <col min="16133" max="16133" width="5.5" style="63" customWidth="1"/>
    <col min="16134" max="16136" width="12.5" style="63" customWidth="1"/>
    <col min="16137" max="16137" width="15.83203125" style="63" customWidth="1"/>
    <col min="16138" max="16384" width="9.33203125" style="63"/>
  </cols>
  <sheetData>
    <row r="1" spans="1:8" ht="12.75">
      <c r="A1" s="256" t="s">
        <v>1814</v>
      </c>
      <c r="B1" s="257"/>
      <c r="C1" s="258"/>
      <c r="D1" s="259"/>
      <c r="E1" s="260" t="s">
        <v>2714</v>
      </c>
      <c r="F1" s="812"/>
      <c r="G1" s="262"/>
      <c r="H1" s="813"/>
    </row>
    <row r="2" spans="1:8" s="71" customFormat="1" ht="13.5" customHeight="1" thickBot="1">
      <c r="A2" s="264" t="s">
        <v>1816</v>
      </c>
      <c r="B2" s="257"/>
      <c r="C2" s="258"/>
      <c r="D2" s="259"/>
      <c r="E2" s="265"/>
      <c r="F2" s="814"/>
      <c r="G2" s="267"/>
      <c r="H2" s="815"/>
    </row>
    <row r="3" spans="1:8" ht="13.5" customHeight="1">
      <c r="A3" s="889" t="s">
        <v>1818</v>
      </c>
      <c r="B3" s="890"/>
      <c r="C3" s="890"/>
      <c r="D3" s="268"/>
      <c r="E3" s="269"/>
      <c r="F3" s="816"/>
      <c r="G3" s="891" t="s">
        <v>1819</v>
      </c>
      <c r="H3" s="913" t="s">
        <v>1820</v>
      </c>
    </row>
    <row r="4" spans="1:8" ht="13.5" customHeight="1" thickBot="1">
      <c r="A4" s="271" t="s">
        <v>173</v>
      </c>
      <c r="B4" s="272" t="s">
        <v>1821</v>
      </c>
      <c r="C4" s="272" t="s">
        <v>1821</v>
      </c>
      <c r="D4" s="272" t="s">
        <v>1822</v>
      </c>
      <c r="E4" s="273" t="s">
        <v>1823</v>
      </c>
      <c r="F4" s="817"/>
      <c r="G4" s="892"/>
      <c r="H4" s="914"/>
    </row>
    <row r="5" spans="1:8" ht="13.5" customHeight="1">
      <c r="A5" s="275"/>
      <c r="B5" s="276"/>
      <c r="C5" s="276"/>
      <c r="D5" s="276"/>
      <c r="E5" s="277"/>
      <c r="F5" s="816"/>
      <c r="G5" s="278"/>
      <c r="H5" s="818"/>
    </row>
    <row r="6" spans="1:8" s="93" customFormat="1" ht="25.5">
      <c r="A6" s="490"/>
      <c r="B6" s="491" t="s">
        <v>2715</v>
      </c>
      <c r="C6" s="492"/>
      <c r="D6" s="819"/>
      <c r="E6" s="820" t="s">
        <v>2716</v>
      </c>
      <c r="F6" s="821"/>
      <c r="G6" s="496"/>
      <c r="H6" s="822"/>
    </row>
    <row r="7" spans="1:8" s="93" customFormat="1" ht="12.75">
      <c r="A7" s="490"/>
      <c r="B7" s="491"/>
      <c r="C7" s="492"/>
      <c r="D7" s="493"/>
      <c r="E7" s="494"/>
      <c r="F7" s="821"/>
      <c r="G7" s="496"/>
      <c r="H7" s="822"/>
    </row>
    <row r="8" spans="1:8" s="423" customFormat="1" ht="12.75">
      <c r="A8" s="281">
        <v>1</v>
      </c>
      <c r="B8" s="416"/>
      <c r="C8" s="823" t="s">
        <v>2717</v>
      </c>
      <c r="D8" s="498"/>
      <c r="E8" s="824" t="s">
        <v>2718</v>
      </c>
      <c r="F8" s="825"/>
      <c r="G8" s="501" t="s">
        <v>254</v>
      </c>
      <c r="H8" s="826"/>
    </row>
    <row r="9" spans="1:8" s="423" customFormat="1" ht="12.75">
      <c r="A9" s="281"/>
      <c r="B9" s="416"/>
      <c r="C9" s="509"/>
      <c r="D9" s="827" t="s">
        <v>2719</v>
      </c>
      <c r="E9" s="828" t="s">
        <v>2720</v>
      </c>
      <c r="F9" s="829"/>
      <c r="G9" s="496" t="s">
        <v>254</v>
      </c>
      <c r="H9" s="826">
        <v>5.5</v>
      </c>
    </row>
    <row r="10" spans="1:8" s="423" customFormat="1" ht="12.75">
      <c r="A10" s="281"/>
      <c r="B10" s="416"/>
      <c r="C10" s="509"/>
      <c r="D10" s="510"/>
      <c r="E10" s="830" t="s">
        <v>2721</v>
      </c>
      <c r="F10" s="831">
        <v>5.5</v>
      </c>
      <c r="G10" s="496"/>
      <c r="H10" s="822"/>
    </row>
    <row r="11" spans="1:8" s="423" customFormat="1" ht="12.75">
      <c r="A11" s="281"/>
      <c r="B11" s="416"/>
      <c r="C11" s="509"/>
      <c r="D11" s="510"/>
      <c r="E11" s="832"/>
      <c r="F11" s="825"/>
      <c r="G11" s="496"/>
      <c r="H11" s="822"/>
    </row>
    <row r="12" spans="1:8" s="423" customFormat="1" ht="15.75">
      <c r="A12" s="833"/>
      <c r="B12" s="491"/>
      <c r="C12" s="513"/>
      <c r="D12" s="827" t="s">
        <v>2722</v>
      </c>
      <c r="E12" s="828" t="s">
        <v>2723</v>
      </c>
      <c r="F12" s="825"/>
      <c r="G12" s="496" t="s">
        <v>254</v>
      </c>
      <c r="H12" s="822">
        <v>1</v>
      </c>
    </row>
    <row r="13" spans="1:8" s="423" customFormat="1" ht="12.75">
      <c r="A13" s="281"/>
      <c r="B13" s="416"/>
      <c r="C13" s="515"/>
      <c r="D13" s="510"/>
      <c r="E13" s="519" t="s">
        <v>2724</v>
      </c>
      <c r="F13" s="831">
        <v>1</v>
      </c>
      <c r="G13" s="501"/>
      <c r="H13" s="822"/>
    </row>
    <row r="14" spans="1:8" s="423" customFormat="1" ht="12.75">
      <c r="A14" s="833"/>
      <c r="B14" s="416"/>
      <c r="C14" s="417"/>
      <c r="D14" s="516"/>
      <c r="E14" s="834"/>
      <c r="F14" s="835"/>
      <c r="G14" s="420"/>
      <c r="H14" s="826"/>
    </row>
    <row r="15" spans="1:8" s="423" customFormat="1" ht="12.75">
      <c r="A15" s="281">
        <v>2</v>
      </c>
      <c r="B15" s="416"/>
      <c r="C15" s="823" t="s">
        <v>2725</v>
      </c>
      <c r="D15" s="836"/>
      <c r="E15" s="824" t="s">
        <v>2726</v>
      </c>
      <c r="F15" s="837"/>
      <c r="G15" s="838" t="s">
        <v>572</v>
      </c>
      <c r="H15" s="822"/>
    </row>
    <row r="16" spans="1:8" s="423" customFormat="1" ht="12.75">
      <c r="A16" s="281"/>
      <c r="B16" s="416"/>
      <c r="C16" s="515"/>
      <c r="D16" s="827" t="s">
        <v>2727</v>
      </c>
      <c r="E16" s="828" t="s">
        <v>2728</v>
      </c>
      <c r="F16" s="839"/>
      <c r="G16" s="840" t="s">
        <v>572</v>
      </c>
      <c r="H16" s="822">
        <v>1</v>
      </c>
    </row>
    <row r="17" spans="1:8" s="423" customFormat="1" ht="12.75">
      <c r="A17" s="833"/>
      <c r="B17" s="416"/>
      <c r="C17" s="417"/>
      <c r="D17" s="510"/>
      <c r="E17" s="841" t="s">
        <v>2729</v>
      </c>
      <c r="F17" s="831">
        <v>1</v>
      </c>
      <c r="G17" s="420"/>
      <c r="H17" s="826"/>
    </row>
    <row r="18" spans="1:8" s="423" customFormat="1" ht="12.75">
      <c r="A18" s="833"/>
      <c r="B18" s="416"/>
      <c r="C18" s="417"/>
      <c r="D18" s="516"/>
      <c r="E18" s="528"/>
      <c r="F18" s="842"/>
      <c r="G18" s="520"/>
      <c r="H18" s="826"/>
    </row>
    <row r="19" spans="1:8" s="423" customFormat="1" ht="12.75">
      <c r="A19" s="281">
        <v>3</v>
      </c>
      <c r="B19" s="416"/>
      <c r="C19" s="823" t="s">
        <v>2730</v>
      </c>
      <c r="D19" s="836"/>
      <c r="E19" s="824" t="s">
        <v>2731</v>
      </c>
      <c r="F19" s="837"/>
      <c r="G19" s="838" t="s">
        <v>572</v>
      </c>
      <c r="H19" s="822"/>
    </row>
    <row r="20" spans="1:8" s="527" customFormat="1" ht="25.5">
      <c r="B20" s="523"/>
      <c r="C20" s="524"/>
      <c r="D20" s="827" t="s">
        <v>2732</v>
      </c>
      <c r="E20" s="828" t="s">
        <v>2733</v>
      </c>
      <c r="F20" s="839"/>
      <c r="G20" s="840" t="s">
        <v>572</v>
      </c>
      <c r="H20" s="843">
        <v>1</v>
      </c>
    </row>
    <row r="21" spans="1:8" s="423" customFormat="1" ht="25.5">
      <c r="A21" s="281"/>
      <c r="B21" s="416"/>
      <c r="C21" s="417"/>
      <c r="D21" s="516"/>
      <c r="E21" s="528" t="s">
        <v>2734</v>
      </c>
      <c r="F21" s="529">
        <v>1</v>
      </c>
      <c r="G21" s="420"/>
      <c r="H21" s="822"/>
    </row>
    <row r="22" spans="1:8" s="423" customFormat="1" ht="12.75">
      <c r="A22" s="833"/>
      <c r="B22" s="416"/>
      <c r="C22" s="417"/>
      <c r="D22" s="516"/>
      <c r="E22" s="528"/>
      <c r="F22" s="529"/>
      <c r="G22" s="420"/>
      <c r="H22" s="822"/>
    </row>
    <row r="23" spans="1:8" s="423" customFormat="1" ht="25.5">
      <c r="A23" s="281"/>
      <c r="B23" s="416"/>
      <c r="C23" s="417"/>
      <c r="D23" s="827" t="s">
        <v>2735</v>
      </c>
      <c r="E23" s="828" t="s">
        <v>2736</v>
      </c>
      <c r="F23" s="844"/>
      <c r="G23" s="840" t="s">
        <v>572</v>
      </c>
      <c r="H23" s="822">
        <v>1</v>
      </c>
    </row>
    <row r="24" spans="1:8" s="527" customFormat="1" ht="12.75">
      <c r="B24" s="523"/>
      <c r="C24" s="524"/>
      <c r="D24" s="498"/>
      <c r="E24" s="499"/>
      <c r="F24" s="845"/>
      <c r="G24" s="525"/>
      <c r="H24" s="846"/>
    </row>
    <row r="25" spans="1:8" s="423" customFormat="1" ht="29.25" customHeight="1">
      <c r="A25" s="847">
        <v>4</v>
      </c>
      <c r="B25" s="416"/>
      <c r="C25" s="823" t="s">
        <v>2737</v>
      </c>
      <c r="D25" s="836"/>
      <c r="E25" s="824" t="s">
        <v>2738</v>
      </c>
      <c r="F25" s="848"/>
      <c r="G25" s="838" t="s">
        <v>2739</v>
      </c>
      <c r="H25" s="822"/>
    </row>
    <row r="26" spans="1:8" s="423" customFormat="1" ht="25.5">
      <c r="A26" s="497"/>
      <c r="B26" s="416"/>
      <c r="C26" s="417"/>
      <c r="D26" s="827" t="s">
        <v>2740</v>
      </c>
      <c r="E26" s="828" t="s">
        <v>2741</v>
      </c>
      <c r="F26" s="844"/>
      <c r="G26" s="840" t="s">
        <v>2739</v>
      </c>
      <c r="H26" s="822">
        <v>1</v>
      </c>
    </row>
    <row r="27" spans="1:8" s="423" customFormat="1" ht="25.5">
      <c r="A27" s="258"/>
      <c r="B27" s="416"/>
      <c r="C27" s="417"/>
      <c r="D27" s="827"/>
      <c r="E27" s="828" t="s">
        <v>2742</v>
      </c>
      <c r="F27" s="844"/>
      <c r="G27" s="840"/>
      <c r="H27" s="822"/>
    </row>
    <row r="28" spans="1:8" s="527" customFormat="1" ht="12.75">
      <c r="B28" s="523"/>
      <c r="C28" s="524"/>
      <c r="D28" s="498"/>
      <c r="E28" s="499"/>
      <c r="F28" s="845"/>
      <c r="G28" s="525"/>
      <c r="H28" s="846"/>
    </row>
    <row r="29" spans="1:8" s="527" customFormat="1" ht="25.5">
      <c r="A29" s="847">
        <v>5</v>
      </c>
      <c r="B29" s="531"/>
      <c r="C29" s="823" t="s">
        <v>2743</v>
      </c>
      <c r="D29" s="836"/>
      <c r="E29" s="824" t="s">
        <v>2744</v>
      </c>
      <c r="F29" s="848"/>
      <c r="G29" s="838" t="s">
        <v>572</v>
      </c>
      <c r="H29" s="846">
        <v>2</v>
      </c>
    </row>
    <row r="30" spans="1:8" s="527" customFormat="1" ht="12.75">
      <c r="B30" s="531"/>
      <c r="C30" s="532"/>
      <c r="D30" s="533"/>
      <c r="E30" s="849" t="s">
        <v>2745</v>
      </c>
      <c r="F30" s="850">
        <v>1</v>
      </c>
      <c r="G30" s="534" t="s">
        <v>572</v>
      </c>
      <c r="H30" s="851"/>
    </row>
    <row r="31" spans="1:8" s="423" customFormat="1" ht="12.75">
      <c r="A31" s="522"/>
      <c r="B31" s="416"/>
      <c r="C31" s="417"/>
      <c r="D31" s="516"/>
      <c r="E31" s="841" t="s">
        <v>2746</v>
      </c>
      <c r="F31" s="852">
        <v>1</v>
      </c>
      <c r="G31" s="853" t="s">
        <v>572</v>
      </c>
      <c r="H31" s="822"/>
    </row>
    <row r="32" spans="1:8" s="527" customFormat="1" ht="12.75">
      <c r="A32" s="522"/>
      <c r="B32" s="523"/>
      <c r="C32" s="524"/>
      <c r="D32" s="498"/>
      <c r="E32" s="849" t="s">
        <v>2747</v>
      </c>
      <c r="F32" s="854">
        <v>2</v>
      </c>
      <c r="G32" s="855" t="s">
        <v>572</v>
      </c>
      <c r="H32" s="846"/>
    </row>
    <row r="33" spans="1:8" s="527" customFormat="1" ht="12.75" hidden="1">
      <c r="A33" s="522"/>
      <c r="B33" s="531"/>
      <c r="C33" s="532"/>
      <c r="D33" s="533"/>
      <c r="E33" s="856"/>
      <c r="F33" s="857"/>
      <c r="G33" s="534"/>
      <c r="H33" s="846"/>
    </row>
    <row r="34" spans="1:8" s="527" customFormat="1" ht="12.75" hidden="1">
      <c r="A34" s="522"/>
      <c r="B34" s="531"/>
      <c r="C34" s="532"/>
      <c r="D34" s="533"/>
      <c r="E34" s="858"/>
      <c r="F34" s="850"/>
      <c r="G34" s="534"/>
      <c r="H34" s="851"/>
    </row>
    <row r="35" spans="1:8" s="423" customFormat="1" ht="12.75" hidden="1">
      <c r="A35" s="497"/>
      <c r="B35" s="416"/>
      <c r="C35" s="417"/>
      <c r="D35" s="516"/>
      <c r="E35" s="528"/>
      <c r="F35" s="859"/>
      <c r="G35" s="420"/>
      <c r="H35" s="822"/>
    </row>
    <row r="36" spans="1:8" s="527" customFormat="1" ht="12.75" hidden="1">
      <c r="A36" s="522"/>
      <c r="B36" s="523"/>
      <c r="C36" s="524"/>
      <c r="D36" s="498"/>
      <c r="E36" s="499"/>
      <c r="F36" s="845"/>
      <c r="G36" s="525"/>
      <c r="H36" s="846"/>
    </row>
    <row r="37" spans="1:8" s="527" customFormat="1" ht="12.75" hidden="1">
      <c r="A37" s="522"/>
      <c r="B37" s="531"/>
      <c r="C37" s="532"/>
      <c r="D37" s="533"/>
      <c r="E37" s="856"/>
      <c r="F37" s="857"/>
      <c r="G37" s="534"/>
      <c r="H37" s="846"/>
    </row>
    <row r="38" spans="1:8" s="527" customFormat="1" ht="12.75" hidden="1">
      <c r="A38" s="522"/>
      <c r="B38" s="531"/>
      <c r="C38" s="860"/>
      <c r="D38" s="533"/>
      <c r="E38" s="858"/>
      <c r="F38" s="850"/>
      <c r="G38" s="534"/>
      <c r="H38" s="851"/>
    </row>
    <row r="39" spans="1:8" s="527" customFormat="1" ht="12.75" hidden="1">
      <c r="A39" s="522"/>
      <c r="B39" s="523"/>
      <c r="C39" s="861"/>
      <c r="D39" s="498"/>
      <c r="E39" s="499"/>
      <c r="F39" s="845"/>
      <c r="G39" s="525"/>
      <c r="H39" s="851"/>
    </row>
    <row r="40" spans="1:8" s="423" customFormat="1" ht="12.75" hidden="1">
      <c r="A40" s="497"/>
      <c r="B40" s="416"/>
      <c r="C40" s="417"/>
      <c r="D40" s="516"/>
      <c r="E40" s="834"/>
      <c r="F40" s="835"/>
      <c r="G40" s="420"/>
      <c r="H40" s="826"/>
    </row>
    <row r="41" spans="1:8" s="423" customFormat="1" ht="12.75" hidden="1">
      <c r="A41" s="497"/>
      <c r="B41" s="416"/>
      <c r="C41" s="417"/>
      <c r="D41" s="862"/>
      <c r="E41" s="863"/>
      <c r="F41" s="864"/>
      <c r="G41" s="865"/>
      <c r="H41" s="826"/>
    </row>
    <row r="42" spans="1:8" s="423" customFormat="1" ht="12.75" hidden="1">
      <c r="A42" s="490"/>
      <c r="B42" s="416"/>
      <c r="C42" s="417"/>
      <c r="D42" s="516"/>
      <c r="E42" s="863"/>
      <c r="F42" s="864"/>
      <c r="G42" s="420"/>
      <c r="H42" s="826"/>
    </row>
    <row r="43" spans="1:8" s="423" customFormat="1" ht="12.75" hidden="1">
      <c r="A43" s="490"/>
      <c r="B43" s="416"/>
      <c r="C43" s="417"/>
      <c r="D43" s="516"/>
      <c r="E43" s="528"/>
      <c r="F43" s="529"/>
      <c r="G43" s="420"/>
      <c r="H43" s="822"/>
    </row>
    <row r="44" spans="1:8" s="423" customFormat="1" ht="12.75" hidden="1">
      <c r="A44" s="490"/>
      <c r="B44" s="416"/>
      <c r="C44" s="417"/>
      <c r="D44" s="516"/>
      <c r="E44" s="528"/>
      <c r="F44" s="529"/>
      <c r="G44" s="420"/>
      <c r="H44" s="822"/>
    </row>
    <row r="45" spans="1:8" s="423" customFormat="1" ht="12.75" hidden="1">
      <c r="A45" s="490"/>
      <c r="B45" s="416"/>
      <c r="C45" s="417"/>
      <c r="D45" s="516"/>
      <c r="E45" s="528"/>
      <c r="F45" s="529"/>
      <c r="G45" s="420"/>
      <c r="H45" s="822"/>
    </row>
    <row r="46" spans="1:8" s="423" customFormat="1" ht="12.75" hidden="1">
      <c r="A46" s="490"/>
      <c r="B46" s="416"/>
      <c r="C46" s="417"/>
      <c r="D46" s="516"/>
      <c r="E46" s="528"/>
      <c r="F46" s="529"/>
      <c r="G46" s="420"/>
      <c r="H46" s="822"/>
    </row>
    <row r="47" spans="1:8" s="423" customFormat="1" ht="12.75" hidden="1">
      <c r="A47" s="490"/>
      <c r="B47" s="416"/>
      <c r="C47" s="417"/>
      <c r="D47" s="516"/>
      <c r="E47" s="528"/>
      <c r="F47" s="529"/>
      <c r="G47" s="420"/>
      <c r="H47" s="822"/>
    </row>
    <row r="48" spans="1:8" s="423" customFormat="1" ht="12.75" hidden="1">
      <c r="A48" s="490"/>
      <c r="B48" s="416"/>
      <c r="C48" s="417"/>
      <c r="D48" s="516"/>
      <c r="E48" s="528"/>
      <c r="F48" s="529"/>
      <c r="G48" s="420"/>
      <c r="H48" s="822"/>
    </row>
    <row r="49" spans="1:8" s="423" customFormat="1" ht="12.75" hidden="1">
      <c r="A49" s="490"/>
      <c r="B49" s="416"/>
      <c r="C49" s="417"/>
      <c r="D49" s="516"/>
      <c r="E49" s="528"/>
      <c r="F49" s="572"/>
      <c r="G49" s="420"/>
      <c r="H49" s="822"/>
    </row>
    <row r="50" spans="1:8" s="423" customFormat="1" ht="12.75" hidden="1">
      <c r="A50" s="490"/>
      <c r="B50" s="416"/>
      <c r="C50" s="417"/>
      <c r="D50" s="516"/>
      <c r="E50" s="573"/>
      <c r="F50" s="529"/>
      <c r="G50" s="420"/>
      <c r="H50" s="822"/>
    </row>
    <row r="51" spans="1:8" s="423" customFormat="1" ht="12.75" hidden="1">
      <c r="A51" s="490"/>
      <c r="B51" s="416"/>
      <c r="C51" s="417"/>
      <c r="D51" s="516"/>
      <c r="E51" s="418"/>
      <c r="F51" s="419"/>
      <c r="G51" s="420"/>
      <c r="H51" s="822"/>
    </row>
    <row r="52" spans="1:8" s="93" customFormat="1" ht="12.75" customHeight="1" thickBot="1">
      <c r="A52" s="424"/>
      <c r="B52" s="425"/>
      <c r="C52" s="425"/>
      <c r="D52" s="574"/>
      <c r="E52" s="427"/>
      <c r="F52" s="866"/>
      <c r="G52" s="429"/>
      <c r="H52" s="867"/>
    </row>
    <row r="53" spans="1:8" s="93" customFormat="1" ht="12.75">
      <c r="A53" s="187"/>
      <c r="B53" s="188"/>
      <c r="C53" s="189"/>
      <c r="D53" s="190"/>
      <c r="E53" s="191"/>
      <c r="F53" s="195"/>
      <c r="G53" s="193"/>
      <c r="H53" s="868"/>
    </row>
    <row r="54" spans="1:8" s="93" customFormat="1" ht="12.75">
      <c r="A54" s="187"/>
      <c r="B54" s="188"/>
      <c r="C54" s="189"/>
      <c r="D54" s="190"/>
      <c r="E54" s="433"/>
      <c r="F54" s="195"/>
      <c r="G54" s="193"/>
      <c r="H54" s="868"/>
    </row>
    <row r="55" spans="1:8" s="93" customFormat="1" ht="12.75">
      <c r="A55" s="187"/>
      <c r="B55" s="434"/>
      <c r="C55" s="435"/>
      <c r="D55" s="438"/>
      <c r="E55" s="436"/>
      <c r="F55" s="195"/>
      <c r="G55" s="193"/>
      <c r="H55" s="868"/>
    </row>
    <row r="56" spans="1:8" s="423" customFormat="1" ht="12.75">
      <c r="A56" s="443"/>
      <c r="B56" s="437"/>
      <c r="C56" s="435"/>
      <c r="D56" s="445"/>
      <c r="E56" s="439"/>
      <c r="F56" s="869"/>
      <c r="G56" s="441"/>
      <c r="H56" s="870"/>
    </row>
    <row r="57" spans="1:8" s="423" customFormat="1" ht="12.75">
      <c r="A57" s="443"/>
      <c r="B57" s="437"/>
      <c r="C57" s="444"/>
      <c r="D57" s="449"/>
      <c r="E57" s="446"/>
      <c r="F57" s="871"/>
      <c r="G57" s="448"/>
      <c r="H57" s="870"/>
    </row>
    <row r="58" spans="1:8" s="423" customFormat="1" ht="12.75">
      <c r="A58" s="443"/>
      <c r="B58" s="437"/>
      <c r="C58" s="444"/>
      <c r="D58" s="449"/>
      <c r="E58" s="446"/>
      <c r="F58" s="871"/>
      <c r="G58" s="448"/>
      <c r="H58" s="870"/>
    </row>
    <row r="59" spans="1:8" s="423" customFormat="1" ht="12.75">
      <c r="A59" s="443"/>
      <c r="B59" s="437"/>
      <c r="C59" s="444"/>
      <c r="D59" s="449"/>
      <c r="E59" s="446"/>
      <c r="F59" s="871"/>
      <c r="G59" s="448"/>
      <c r="H59" s="870"/>
    </row>
    <row r="60" spans="1:8" s="423" customFormat="1" ht="12.75">
      <c r="A60" s="443"/>
      <c r="B60" s="437"/>
      <c r="C60" s="435"/>
      <c r="D60" s="445"/>
      <c r="E60" s="439"/>
      <c r="F60" s="869"/>
      <c r="G60" s="441"/>
      <c r="H60" s="870"/>
    </row>
    <row r="61" spans="1:8" s="93" customFormat="1" ht="12.75">
      <c r="A61" s="187"/>
      <c r="B61" s="188"/>
      <c r="C61" s="189"/>
      <c r="D61" s="228"/>
      <c r="E61" s="106"/>
      <c r="F61" s="872"/>
      <c r="G61" s="193"/>
      <c r="H61" s="868"/>
    </row>
    <row r="62" spans="1:8" s="457" customFormat="1" ht="12.75">
      <c r="A62" s="458"/>
      <c r="B62" s="451"/>
      <c r="C62" s="452"/>
      <c r="D62" s="461"/>
      <c r="E62" s="453"/>
      <c r="F62" s="873"/>
      <c r="G62" s="455"/>
      <c r="H62" s="874"/>
    </row>
    <row r="63" spans="1:8" s="457" customFormat="1" ht="12.75">
      <c r="A63" s="458"/>
      <c r="B63" s="459"/>
      <c r="C63" s="460"/>
      <c r="D63" s="464"/>
      <c r="E63" s="462"/>
      <c r="F63" s="873"/>
      <c r="G63" s="463"/>
      <c r="H63" s="874"/>
    </row>
    <row r="64" spans="1:8" s="466" customFormat="1" ht="12.75">
      <c r="A64" s="458"/>
      <c r="B64" s="459"/>
      <c r="C64" s="460"/>
      <c r="D64" s="464"/>
      <c r="E64" s="465"/>
      <c r="F64" s="873"/>
      <c r="G64" s="463"/>
      <c r="H64" s="874"/>
    </row>
    <row r="65" spans="1:8" s="466" customFormat="1" ht="12.75">
      <c r="A65" s="458"/>
      <c r="B65" s="459"/>
      <c r="C65" s="460"/>
      <c r="D65" s="464"/>
      <c r="E65" s="465"/>
      <c r="F65" s="873"/>
      <c r="G65" s="463"/>
      <c r="H65" s="874"/>
    </row>
    <row r="66" spans="1:8" s="457" customFormat="1" ht="12.75">
      <c r="A66" s="458"/>
      <c r="B66" s="459"/>
      <c r="C66" s="460"/>
      <c r="D66" s="464"/>
      <c r="E66" s="465"/>
      <c r="F66" s="873"/>
      <c r="G66" s="463"/>
      <c r="H66" s="874"/>
    </row>
    <row r="67" spans="1:8" s="457" customFormat="1" ht="12.75">
      <c r="A67" s="55"/>
      <c r="B67" s="459"/>
      <c r="C67" s="460"/>
      <c r="D67" s="464"/>
      <c r="E67" s="465"/>
      <c r="F67" s="873"/>
      <c r="G67" s="463"/>
      <c r="H67" s="874"/>
    </row>
    <row r="68" spans="1:8" s="457" customFormat="1" ht="12.75">
      <c r="A68" s="55"/>
      <c r="B68" s="459"/>
      <c r="C68" s="460"/>
      <c r="D68" s="464"/>
      <c r="E68" s="465"/>
      <c r="F68" s="873"/>
      <c r="G68" s="463"/>
      <c r="H68" s="874"/>
    </row>
    <row r="69" spans="1:8" s="457" customFormat="1" ht="12.75">
      <c r="A69" s="55"/>
      <c r="B69" s="459"/>
      <c r="C69" s="452"/>
      <c r="D69" s="461"/>
      <c r="E69" s="453"/>
      <c r="F69" s="875"/>
      <c r="G69" s="455"/>
      <c r="H69" s="874"/>
    </row>
    <row r="70" spans="1:8" s="457" customFormat="1" ht="12.75">
      <c r="A70" s="55"/>
      <c r="B70" s="459"/>
      <c r="C70" s="452"/>
      <c r="D70" s="461"/>
      <c r="E70" s="453"/>
      <c r="F70" s="875"/>
      <c r="G70" s="455"/>
      <c r="H70" s="874"/>
    </row>
    <row r="71" spans="1:8" s="466" customFormat="1" ht="12.75">
      <c r="A71" s="187"/>
      <c r="B71" s="459"/>
      <c r="C71" s="452"/>
      <c r="D71" s="461"/>
      <c r="E71" s="453"/>
      <c r="F71" s="875"/>
      <c r="G71" s="455"/>
      <c r="H71" s="874"/>
    </row>
    <row r="72" spans="1:8" s="466" customFormat="1" ht="12.75">
      <c r="A72" s="187"/>
      <c r="B72" s="459"/>
      <c r="C72" s="460"/>
      <c r="D72" s="469"/>
      <c r="E72" s="468"/>
      <c r="F72" s="873"/>
      <c r="G72" s="463"/>
      <c r="H72" s="874"/>
    </row>
    <row r="73" spans="1:8" s="466" customFormat="1" ht="12.75">
      <c r="A73" s="187"/>
      <c r="B73" s="459"/>
      <c r="C73" s="452"/>
      <c r="D73" s="461"/>
      <c r="E73" s="453"/>
      <c r="F73" s="875"/>
      <c r="G73" s="455"/>
      <c r="H73" s="874"/>
    </row>
    <row r="74" spans="1:8" s="466" customFormat="1" ht="12.75">
      <c r="A74" s="187"/>
      <c r="B74" s="459"/>
      <c r="C74" s="452"/>
      <c r="D74" s="461"/>
      <c r="E74" s="453"/>
      <c r="F74" s="875"/>
      <c r="G74" s="455"/>
      <c r="H74" s="874"/>
    </row>
    <row r="75" spans="1:8" s="466" customFormat="1" ht="12.75">
      <c r="A75" s="187"/>
      <c r="B75" s="459"/>
      <c r="C75" s="452"/>
      <c r="D75" s="461"/>
      <c r="E75" s="453"/>
      <c r="F75" s="875"/>
      <c r="G75" s="455"/>
      <c r="H75" s="874"/>
    </row>
    <row r="76" spans="1:8" s="93" customFormat="1" ht="12.75">
      <c r="A76" s="187"/>
      <c r="B76" s="188"/>
      <c r="C76" s="189"/>
      <c r="D76" s="190"/>
      <c r="E76" s="191"/>
      <c r="F76" s="192"/>
      <c r="G76" s="193"/>
      <c r="H76" s="868"/>
    </row>
    <row r="77" spans="1:8" s="93" customFormat="1" ht="12.75" customHeight="1">
      <c r="A77" s="187"/>
      <c r="B77" s="188"/>
      <c r="C77" s="189"/>
      <c r="D77" s="190"/>
      <c r="E77" s="194"/>
      <c r="F77" s="195"/>
      <c r="G77" s="193"/>
      <c r="H77" s="868"/>
    </row>
    <row r="78" spans="1:8" s="215" customFormat="1" ht="12.75" customHeight="1">
      <c r="A78" s="187"/>
      <c r="B78" s="188"/>
      <c r="C78" s="189"/>
      <c r="D78" s="190"/>
      <c r="E78" s="196"/>
      <c r="F78" s="195"/>
      <c r="G78" s="193"/>
      <c r="H78" s="868"/>
    </row>
    <row r="79" spans="1:8" s="93" customFormat="1" ht="15.75">
      <c r="A79" s="55"/>
      <c r="B79" s="181"/>
      <c r="C79" s="182"/>
      <c r="D79" s="182"/>
      <c r="E79" s="183"/>
      <c r="F79" s="184"/>
      <c r="G79" s="185"/>
      <c r="H79" s="868"/>
    </row>
    <row r="80" spans="1:8" s="93" customFormat="1" ht="12.75">
      <c r="A80" s="55"/>
      <c r="B80" s="198"/>
      <c r="C80" s="199"/>
      <c r="D80" s="200"/>
      <c r="E80" s="201"/>
      <c r="F80" s="209"/>
      <c r="G80" s="55"/>
      <c r="H80" s="868"/>
    </row>
    <row r="81" spans="1:8" s="93" customFormat="1" ht="12.75" customHeight="1">
      <c r="A81" s="187"/>
      <c r="B81" s="188"/>
      <c r="C81" s="189"/>
      <c r="D81" s="190"/>
      <c r="E81" s="191"/>
      <c r="F81" s="192"/>
      <c r="G81" s="193"/>
      <c r="H81" s="868"/>
    </row>
    <row r="82" spans="1:8" s="93" customFormat="1" ht="12.75">
      <c r="A82" s="187"/>
      <c r="B82" s="188"/>
      <c r="C82" s="189"/>
      <c r="D82" s="190"/>
      <c r="E82" s="196"/>
      <c r="F82" s="195"/>
      <c r="G82" s="193"/>
      <c r="H82" s="868"/>
    </row>
    <row r="83" spans="1:8" s="93" customFormat="1" ht="12.75">
      <c r="A83" s="187"/>
      <c r="B83" s="188"/>
      <c r="C83" s="189"/>
      <c r="D83" s="190"/>
      <c r="E83" s="191"/>
      <c r="F83" s="184"/>
      <c r="G83" s="193"/>
      <c r="H83" s="868"/>
    </row>
    <row r="84" spans="1:8" s="93" customFormat="1" ht="12.75">
      <c r="A84" s="55"/>
      <c r="B84" s="198"/>
      <c r="C84" s="199"/>
      <c r="D84" s="200"/>
      <c r="E84" s="201"/>
      <c r="F84" s="195"/>
      <c r="G84" s="55"/>
      <c r="H84" s="868"/>
    </row>
    <row r="85" spans="1:8" s="93" customFormat="1" ht="12.75">
      <c r="A85" s="187"/>
      <c r="B85" s="188"/>
      <c r="C85" s="189"/>
      <c r="D85" s="190"/>
      <c r="E85" s="191"/>
      <c r="F85" s="192"/>
      <c r="G85" s="193"/>
      <c r="H85" s="868"/>
    </row>
    <row r="86" spans="1:8" s="93" customFormat="1" ht="12.75">
      <c r="A86" s="187"/>
      <c r="B86" s="188"/>
      <c r="C86" s="189"/>
      <c r="D86" s="190"/>
      <c r="E86" s="196"/>
      <c r="F86" s="195"/>
      <c r="G86" s="193"/>
      <c r="H86" s="868"/>
    </row>
    <row r="87" spans="1:8" s="93" customFormat="1" ht="12.75">
      <c r="A87" s="187"/>
      <c r="B87" s="188"/>
      <c r="C87" s="189"/>
      <c r="D87" s="190"/>
      <c r="E87" s="191"/>
      <c r="F87" s="184"/>
      <c r="G87" s="193"/>
      <c r="H87" s="868"/>
    </row>
    <row r="88" spans="1:8" s="93" customFormat="1" ht="12.75">
      <c r="A88" s="55"/>
      <c r="B88" s="198"/>
      <c r="C88" s="199"/>
      <c r="D88" s="200"/>
      <c r="E88" s="201"/>
      <c r="F88" s="195"/>
      <c r="G88" s="55"/>
      <c r="H88" s="868"/>
    </row>
    <row r="89" spans="1:8" s="93" customFormat="1" ht="12.75" customHeight="1">
      <c r="A89" s="187"/>
      <c r="B89" s="188"/>
      <c r="C89" s="189"/>
      <c r="D89" s="190"/>
      <c r="E89" s="191"/>
      <c r="F89" s="192"/>
      <c r="G89" s="193"/>
      <c r="H89" s="868"/>
    </row>
    <row r="90" spans="1:8" s="93" customFormat="1" ht="12.75">
      <c r="A90" s="187"/>
      <c r="B90" s="188"/>
      <c r="C90" s="189"/>
      <c r="D90" s="190"/>
      <c r="E90" s="196"/>
      <c r="F90" s="195"/>
      <c r="G90" s="193"/>
      <c r="H90" s="868"/>
    </row>
    <row r="91" spans="1:8" s="93" customFormat="1" ht="12.75">
      <c r="A91" s="187"/>
      <c r="B91" s="188"/>
      <c r="C91" s="189"/>
      <c r="D91" s="190"/>
      <c r="E91" s="191"/>
      <c r="F91" s="184"/>
      <c r="G91" s="193"/>
      <c r="H91" s="868"/>
    </row>
    <row r="92" spans="1:8" s="93" customFormat="1" ht="12.75">
      <c r="A92" s="187"/>
      <c r="B92" s="188"/>
      <c r="C92" s="189"/>
      <c r="D92" s="190"/>
      <c r="E92" s="191"/>
      <c r="F92" s="195"/>
      <c r="G92" s="193"/>
      <c r="H92" s="868"/>
    </row>
    <row r="93" spans="1:8" s="93" customFormat="1" ht="12.75">
      <c r="A93" s="55"/>
      <c r="B93" s="198"/>
      <c r="C93" s="199"/>
      <c r="D93" s="200"/>
      <c r="E93" s="201"/>
      <c r="F93" s="195"/>
      <c r="G93" s="55"/>
      <c r="H93" s="868"/>
    </row>
    <row r="94" spans="1:8" s="93" customFormat="1" ht="12.75">
      <c r="A94" s="187"/>
      <c r="B94" s="188"/>
      <c r="C94" s="189"/>
      <c r="D94" s="190"/>
      <c r="E94" s="191"/>
      <c r="F94" s="192"/>
      <c r="G94" s="193"/>
      <c r="H94" s="868"/>
    </row>
    <row r="95" spans="1:8" s="93" customFormat="1" ht="12.75">
      <c r="A95" s="187"/>
      <c r="B95" s="188"/>
      <c r="C95" s="189"/>
      <c r="D95" s="190"/>
      <c r="E95" s="194"/>
      <c r="F95" s="195"/>
      <c r="G95" s="193"/>
      <c r="H95" s="868"/>
    </row>
    <row r="96" spans="1:8" s="93" customFormat="1" ht="12.75">
      <c r="A96" s="187"/>
      <c r="B96" s="188"/>
      <c r="C96" s="189"/>
      <c r="D96" s="190"/>
      <c r="E96" s="196"/>
      <c r="F96" s="195"/>
      <c r="G96" s="193"/>
      <c r="H96" s="868"/>
    </row>
    <row r="97" spans="1:11" s="93" customFormat="1" ht="12.75">
      <c r="A97" s="187"/>
      <c r="B97" s="188"/>
      <c r="C97" s="189"/>
      <c r="D97" s="190"/>
      <c r="E97" s="196"/>
      <c r="F97" s="184"/>
      <c r="G97" s="193"/>
      <c r="H97" s="868"/>
    </row>
    <row r="98" spans="1:11" s="93" customFormat="1" ht="12.75">
      <c r="A98" s="187"/>
      <c r="B98" s="188"/>
      <c r="C98" s="189"/>
      <c r="D98" s="190"/>
      <c r="E98" s="196"/>
      <c r="F98" s="184"/>
      <c r="G98" s="193"/>
      <c r="H98" s="868"/>
    </row>
    <row r="99" spans="1:11" s="93" customFormat="1" ht="12.75">
      <c r="A99" s="187"/>
      <c r="B99" s="188"/>
      <c r="C99" s="189"/>
      <c r="D99" s="190"/>
      <c r="E99" s="196"/>
      <c r="F99" s="184"/>
      <c r="G99" s="193"/>
      <c r="H99" s="868"/>
    </row>
    <row r="100" spans="1:11" s="93" customFormat="1" ht="12.75">
      <c r="A100" s="187"/>
      <c r="B100" s="188"/>
      <c r="C100" s="189"/>
      <c r="D100" s="190"/>
      <c r="E100" s="196"/>
      <c r="F100" s="197"/>
      <c r="G100" s="193"/>
      <c r="H100" s="868"/>
    </row>
    <row r="101" spans="1:11" s="93" customFormat="1" ht="12.75">
      <c r="A101" s="55"/>
      <c r="B101" s="198"/>
      <c r="C101" s="199"/>
      <c r="D101" s="200"/>
      <c r="E101" s="201"/>
      <c r="F101" s="184"/>
      <c r="G101" s="55"/>
      <c r="H101" s="868"/>
    </row>
    <row r="102" spans="1:11" s="93" customFormat="1" ht="12.75">
      <c r="A102" s="187"/>
      <c r="B102" s="188"/>
      <c r="C102" s="189"/>
      <c r="D102" s="190"/>
      <c r="E102" s="191"/>
      <c r="F102" s="192"/>
      <c r="G102" s="193"/>
      <c r="H102" s="868"/>
    </row>
    <row r="103" spans="1:11" s="93" customFormat="1" ht="12.75">
      <c r="A103" s="187"/>
      <c r="B103" s="188"/>
      <c r="C103" s="189"/>
      <c r="D103" s="190"/>
      <c r="E103" s="196"/>
      <c r="F103" s="195"/>
      <c r="G103" s="193"/>
      <c r="H103" s="868"/>
    </row>
    <row r="104" spans="1:11" s="93" customFormat="1" ht="12.75">
      <c r="A104" s="187"/>
      <c r="B104" s="188"/>
      <c r="C104" s="189"/>
      <c r="D104" s="190"/>
      <c r="E104" s="196"/>
      <c r="F104" s="184"/>
      <c r="G104" s="193"/>
      <c r="H104" s="868"/>
    </row>
    <row r="105" spans="1:11" s="214" customFormat="1" ht="12.75">
      <c r="A105" s="187"/>
      <c r="B105" s="188"/>
      <c r="C105" s="189"/>
      <c r="D105" s="190"/>
      <c r="E105" s="196"/>
      <c r="F105" s="184"/>
      <c r="G105" s="193"/>
      <c r="H105" s="868"/>
      <c r="I105" s="93"/>
      <c r="J105" s="93"/>
      <c r="K105" s="93"/>
    </row>
    <row r="106" spans="1:11" s="215" customFormat="1" ht="12.75">
      <c r="A106" s="203"/>
      <c r="B106" s="204"/>
      <c r="C106" s="201"/>
      <c r="D106" s="205"/>
      <c r="E106" s="201"/>
      <c r="F106" s="184"/>
      <c r="G106" s="206"/>
      <c r="H106" s="868"/>
    </row>
    <row r="107" spans="1:11" s="93" customFormat="1" ht="12.75">
      <c r="A107" s="55"/>
      <c r="B107" s="191"/>
      <c r="C107" s="207"/>
      <c r="D107" s="207"/>
      <c r="E107" s="196"/>
      <c r="F107" s="208"/>
      <c r="G107" s="193"/>
      <c r="H107" s="868"/>
    </row>
    <row r="108" spans="1:11" ht="12.75">
      <c r="A108" s="55"/>
      <c r="B108" s="198"/>
      <c r="C108" s="199"/>
      <c r="D108" s="200"/>
      <c r="E108" s="201"/>
      <c r="F108" s="209"/>
      <c r="G108" s="55"/>
      <c r="H108" s="868"/>
    </row>
    <row r="109" spans="1:11" s="93" customFormat="1" ht="12.75" customHeight="1">
      <c r="A109" s="55"/>
      <c r="B109" s="210"/>
      <c r="C109" s="189"/>
      <c r="D109" s="190"/>
      <c r="E109" s="211"/>
      <c r="F109" s="192"/>
      <c r="G109" s="193"/>
      <c r="H109" s="876"/>
    </row>
    <row r="110" spans="1:11" ht="12.75">
      <c r="A110" s="187"/>
      <c r="B110" s="188"/>
      <c r="C110" s="189"/>
      <c r="D110" s="190"/>
      <c r="E110" s="196"/>
      <c r="F110" s="195"/>
      <c r="G110" s="193"/>
      <c r="H110" s="868"/>
    </row>
    <row r="111" spans="1:11" s="93" customFormat="1" ht="15.75">
      <c r="A111" s="55"/>
      <c r="B111" s="210"/>
      <c r="C111" s="189"/>
      <c r="D111" s="190"/>
      <c r="E111" s="211"/>
      <c r="F111" s="184"/>
      <c r="G111" s="193"/>
      <c r="H111" s="876"/>
    </row>
    <row r="112" spans="1:11" s="93" customFormat="1" ht="12.75">
      <c r="A112" s="55"/>
      <c r="B112" s="198"/>
      <c r="C112" s="199"/>
      <c r="D112" s="200"/>
      <c r="E112" s="201"/>
      <c r="F112" s="195"/>
      <c r="G112" s="55"/>
      <c r="H112" s="868"/>
    </row>
    <row r="113" spans="1:8" s="93" customFormat="1" ht="15.75">
      <c r="A113" s="187"/>
      <c r="B113" s="210"/>
      <c r="C113" s="189"/>
      <c r="D113" s="190"/>
      <c r="E113" s="211"/>
      <c r="F113" s="192"/>
      <c r="G113" s="193"/>
      <c r="H113" s="868"/>
    </row>
    <row r="114" spans="1:8" s="93" customFormat="1" ht="12.75" customHeight="1">
      <c r="A114" s="187"/>
      <c r="B114" s="210"/>
      <c r="C114" s="189"/>
      <c r="D114" s="190"/>
      <c r="E114" s="213"/>
      <c r="F114" s="195"/>
      <c r="G114" s="193"/>
      <c r="H114" s="868"/>
    </row>
    <row r="115" spans="1:8" s="93" customFormat="1" ht="12.75" customHeight="1">
      <c r="A115" s="187"/>
      <c r="B115" s="188"/>
      <c r="C115" s="189"/>
      <c r="D115" s="190"/>
      <c r="E115" s="196"/>
      <c r="F115" s="195"/>
      <c r="G115" s="193"/>
      <c r="H115" s="868"/>
    </row>
    <row r="116" spans="1:8" s="93" customFormat="1" ht="12.75">
      <c r="A116" s="187"/>
      <c r="B116" s="188"/>
      <c r="C116" s="189"/>
      <c r="D116" s="190"/>
      <c r="E116" s="196"/>
      <c r="F116" s="184"/>
      <c r="G116" s="193"/>
      <c r="H116" s="868"/>
    </row>
    <row r="117" spans="1:8" s="93" customFormat="1" ht="12.75">
      <c r="A117" s="55"/>
      <c r="B117" s="198"/>
      <c r="C117" s="199"/>
      <c r="D117" s="200"/>
      <c r="E117" s="201"/>
      <c r="F117" s="184"/>
      <c r="G117" s="55"/>
      <c r="H117" s="868"/>
    </row>
    <row r="118" spans="1:8" s="93" customFormat="1" ht="12.75">
      <c r="A118" s="187"/>
      <c r="B118" s="188"/>
      <c r="C118" s="189"/>
      <c r="D118" s="190"/>
      <c r="E118" s="191"/>
      <c r="F118" s="192"/>
      <c r="G118" s="193"/>
      <c r="H118" s="868"/>
    </row>
    <row r="119" spans="1:8" s="93" customFormat="1" ht="12.75">
      <c r="A119" s="187"/>
      <c r="B119" s="188"/>
      <c r="C119" s="189"/>
      <c r="D119" s="190"/>
      <c r="E119" s="196"/>
      <c r="F119" s="195"/>
      <c r="G119" s="193"/>
      <c r="H119" s="868"/>
    </row>
    <row r="120" spans="1:8" s="93" customFormat="1" ht="12.75">
      <c r="A120" s="187"/>
      <c r="B120" s="188"/>
      <c r="C120" s="189"/>
      <c r="D120" s="190"/>
      <c r="E120" s="196"/>
      <c r="F120" s="184"/>
      <c r="G120" s="193"/>
      <c r="H120" s="868"/>
    </row>
    <row r="121" spans="1:8" s="93" customFormat="1" ht="12.75">
      <c r="A121" s="187"/>
      <c r="B121" s="188"/>
      <c r="C121" s="189"/>
      <c r="D121" s="190"/>
      <c r="E121" s="196"/>
      <c r="F121" s="184"/>
      <c r="G121" s="193"/>
      <c r="H121" s="868"/>
    </row>
    <row r="122" spans="1:8" s="93" customFormat="1" ht="12.75">
      <c r="A122" s="187"/>
      <c r="B122" s="188"/>
      <c r="C122" s="189"/>
      <c r="D122" s="190"/>
      <c r="E122" s="196"/>
      <c r="F122" s="184"/>
      <c r="G122" s="193"/>
      <c r="H122" s="868"/>
    </row>
    <row r="123" spans="1:8" s="93" customFormat="1" ht="12.75">
      <c r="A123" s="55"/>
      <c r="B123" s="198"/>
      <c r="C123" s="199"/>
      <c r="D123" s="200"/>
      <c r="E123" s="201"/>
      <c r="F123" s="184"/>
      <c r="G123" s="55"/>
      <c r="H123" s="868"/>
    </row>
    <row r="124" spans="1:8" s="93" customFormat="1" ht="12.75" customHeight="1">
      <c r="A124" s="187"/>
      <c r="B124" s="188"/>
      <c r="C124" s="189"/>
      <c r="D124" s="190"/>
      <c r="E124" s="191"/>
      <c r="F124" s="192"/>
      <c r="G124" s="193"/>
      <c r="H124" s="868"/>
    </row>
    <row r="125" spans="1:8" s="93" customFormat="1" ht="12.75">
      <c r="A125" s="187"/>
      <c r="B125" s="188"/>
      <c r="C125" s="189"/>
      <c r="D125" s="190"/>
      <c r="E125" s="196"/>
      <c r="F125" s="195"/>
      <c r="G125" s="193"/>
      <c r="H125" s="868"/>
    </row>
    <row r="126" spans="1:8" s="93" customFormat="1" ht="12.75">
      <c r="A126" s="187"/>
      <c r="B126" s="188"/>
      <c r="C126" s="189"/>
      <c r="D126" s="190"/>
      <c r="E126" s="191"/>
      <c r="F126" s="184"/>
      <c r="G126" s="193"/>
      <c r="H126" s="868"/>
    </row>
    <row r="127" spans="1:8" s="93" customFormat="1" ht="12.75">
      <c r="A127" s="55"/>
      <c r="B127" s="198"/>
      <c r="C127" s="199"/>
      <c r="D127" s="200"/>
      <c r="E127" s="201"/>
      <c r="F127" s="195"/>
      <c r="G127" s="55"/>
      <c r="H127" s="868"/>
    </row>
    <row r="128" spans="1:8" s="93" customFormat="1" ht="12.75">
      <c r="A128" s="187"/>
      <c r="B128" s="188"/>
      <c r="C128" s="189"/>
      <c r="D128" s="190"/>
      <c r="E128" s="191"/>
      <c r="F128" s="192"/>
      <c r="G128" s="193"/>
      <c r="H128" s="868"/>
    </row>
    <row r="129" spans="1:8" s="93" customFormat="1" ht="12.75">
      <c r="A129" s="187"/>
      <c r="B129" s="188"/>
      <c r="C129" s="189"/>
      <c r="D129" s="190"/>
      <c r="E129" s="196"/>
      <c r="F129" s="195"/>
      <c r="G129" s="193"/>
      <c r="H129" s="868"/>
    </row>
    <row r="130" spans="1:8" s="93" customFormat="1" ht="12.75">
      <c r="A130" s="187"/>
      <c r="B130" s="188"/>
      <c r="C130" s="189"/>
      <c r="D130" s="190"/>
      <c r="E130" s="196"/>
      <c r="F130" s="184"/>
      <c r="G130" s="193"/>
      <c r="H130" s="868"/>
    </row>
    <row r="131" spans="1:8" s="93" customFormat="1" ht="12.75">
      <c r="A131" s="55"/>
      <c r="B131" s="198"/>
      <c r="C131" s="199"/>
      <c r="D131" s="200"/>
      <c r="E131" s="201"/>
      <c r="F131" s="184"/>
      <c r="G131" s="55"/>
      <c r="H131" s="868"/>
    </row>
    <row r="132" spans="1:8" s="93" customFormat="1" ht="12.75">
      <c r="A132" s="187"/>
      <c r="B132" s="188"/>
      <c r="C132" s="189"/>
      <c r="D132" s="190"/>
      <c r="E132" s="191"/>
      <c r="F132" s="192"/>
      <c r="G132" s="193"/>
      <c r="H132" s="868"/>
    </row>
    <row r="133" spans="1:8" s="93" customFormat="1" ht="12.75">
      <c r="A133" s="187"/>
      <c r="B133" s="188"/>
      <c r="C133" s="189"/>
      <c r="D133" s="190"/>
      <c r="E133" s="194"/>
      <c r="F133" s="195"/>
      <c r="G133" s="193"/>
      <c r="H133" s="868"/>
    </row>
    <row r="134" spans="1:8" s="93" customFormat="1" ht="12.75">
      <c r="A134" s="187"/>
      <c r="B134" s="188"/>
      <c r="C134" s="189"/>
      <c r="D134" s="190"/>
      <c r="E134" s="196"/>
      <c r="F134" s="195"/>
      <c r="G134" s="193"/>
      <c r="H134" s="868"/>
    </row>
    <row r="135" spans="1:8" s="93" customFormat="1" ht="12.75">
      <c r="A135" s="187"/>
      <c r="B135" s="188"/>
      <c r="C135" s="189"/>
      <c r="D135" s="190"/>
      <c r="E135" s="196"/>
      <c r="F135" s="184"/>
      <c r="G135" s="193"/>
      <c r="H135" s="868"/>
    </row>
    <row r="136" spans="1:8" s="93" customFormat="1" ht="12.75">
      <c r="A136" s="187"/>
      <c r="B136" s="188"/>
      <c r="C136" s="189"/>
      <c r="D136" s="190"/>
      <c r="E136" s="196"/>
      <c r="F136" s="184"/>
      <c r="G136" s="193"/>
      <c r="H136" s="868"/>
    </row>
    <row r="137" spans="1:8" s="93" customFormat="1" ht="12.75">
      <c r="A137" s="187"/>
      <c r="B137" s="188"/>
      <c r="C137" s="189"/>
      <c r="D137" s="190"/>
      <c r="E137" s="191"/>
      <c r="F137" s="184"/>
      <c r="G137" s="193"/>
      <c r="H137" s="868"/>
    </row>
    <row r="138" spans="1:8" s="93" customFormat="1" ht="12.75">
      <c r="A138" s="187"/>
      <c r="B138" s="188"/>
      <c r="C138" s="189"/>
      <c r="D138" s="190"/>
      <c r="E138" s="191"/>
      <c r="F138" s="197"/>
      <c r="G138" s="193"/>
      <c r="H138" s="868"/>
    </row>
    <row r="139" spans="1:8" s="93" customFormat="1" ht="12.75">
      <c r="A139" s="55"/>
      <c r="B139" s="198"/>
      <c r="C139" s="199"/>
      <c r="D139" s="200"/>
      <c r="E139" s="201"/>
      <c r="F139" s="195"/>
      <c r="G139" s="55"/>
      <c r="H139" s="868"/>
    </row>
    <row r="140" spans="1:8" s="93" customFormat="1" ht="12.75" customHeight="1">
      <c r="A140" s="187"/>
      <c r="B140" s="188"/>
      <c r="C140" s="189"/>
      <c r="D140" s="190"/>
      <c r="E140" s="191"/>
      <c r="F140" s="192"/>
      <c r="G140" s="193"/>
      <c r="H140" s="868"/>
    </row>
    <row r="141" spans="1:8" s="93" customFormat="1" ht="12.75">
      <c r="A141" s="187"/>
      <c r="B141" s="188"/>
      <c r="C141" s="189"/>
      <c r="D141" s="190"/>
      <c r="E141" s="216"/>
      <c r="F141" s="195"/>
      <c r="G141" s="193"/>
      <c r="H141" s="868"/>
    </row>
    <row r="142" spans="1:8" s="93" customFormat="1" ht="13.5" customHeight="1">
      <c r="A142" s="187"/>
      <c r="B142" s="188"/>
      <c r="C142" s="189"/>
      <c r="D142" s="190"/>
      <c r="E142" s="191"/>
      <c r="F142" s="184"/>
      <c r="G142" s="193"/>
      <c r="H142" s="868"/>
    </row>
    <row r="143" spans="1:8" s="93" customFormat="1" ht="13.5" customHeight="1">
      <c r="A143" s="187"/>
      <c r="B143" s="188"/>
      <c r="C143" s="189"/>
      <c r="D143" s="190"/>
      <c r="E143" s="191"/>
      <c r="F143" s="195"/>
      <c r="G143" s="193"/>
      <c r="H143" s="868"/>
    </row>
    <row r="144" spans="1:8" s="93" customFormat="1" ht="13.5" customHeight="1">
      <c r="A144" s="187"/>
      <c r="B144" s="188"/>
      <c r="C144" s="189"/>
      <c r="D144" s="190"/>
      <c r="E144" s="196"/>
      <c r="F144" s="195"/>
      <c r="G144" s="193"/>
      <c r="H144" s="868"/>
    </row>
    <row r="145" spans="1:8" s="93" customFormat="1" ht="12.75">
      <c r="A145" s="187"/>
      <c r="B145" s="188"/>
      <c r="C145" s="189"/>
      <c r="D145" s="190"/>
      <c r="E145" s="191"/>
      <c r="F145" s="184"/>
      <c r="G145" s="193"/>
      <c r="H145" s="868"/>
    </row>
    <row r="146" spans="1:8" s="93" customFormat="1" ht="12.75">
      <c r="A146" s="55"/>
      <c r="B146" s="198"/>
      <c r="C146" s="199"/>
      <c r="D146" s="200"/>
      <c r="E146" s="201"/>
      <c r="F146" s="195"/>
      <c r="G146" s="55"/>
      <c r="H146" s="868"/>
    </row>
    <row r="147" spans="1:8" s="93" customFormat="1" ht="12.75">
      <c r="A147" s="55"/>
      <c r="B147" s="198"/>
      <c r="C147" s="199"/>
      <c r="D147" s="200"/>
      <c r="E147" s="201"/>
      <c r="F147" s="192"/>
      <c r="G147" s="55"/>
      <c r="H147" s="868"/>
    </row>
    <row r="148" spans="1:8" s="93" customFormat="1" ht="12.75">
      <c r="A148" s="55"/>
      <c r="B148" s="198"/>
      <c r="C148" s="199"/>
      <c r="D148" s="200"/>
      <c r="E148" s="201"/>
      <c r="F148" s="192"/>
      <c r="G148" s="55"/>
      <c r="H148" s="868"/>
    </row>
    <row r="149" spans="1:8" s="93" customFormat="1" ht="12.75">
      <c r="A149" s="187"/>
      <c r="B149" s="188"/>
      <c r="C149" s="189"/>
      <c r="D149" s="190"/>
      <c r="E149" s="191"/>
      <c r="F149" s="192"/>
      <c r="G149" s="193"/>
      <c r="H149" s="868"/>
    </row>
    <row r="150" spans="1:8" s="93" customFormat="1" ht="12.75">
      <c r="A150" s="187"/>
      <c r="B150" s="188"/>
      <c r="C150" s="189"/>
      <c r="D150" s="190"/>
      <c r="E150" s="191"/>
      <c r="F150" s="195"/>
      <c r="G150" s="193"/>
      <c r="H150" s="868"/>
    </row>
    <row r="151" spans="1:8" s="93" customFormat="1" ht="12.75">
      <c r="A151" s="187"/>
      <c r="B151" s="188"/>
      <c r="C151" s="189"/>
      <c r="D151" s="190"/>
      <c r="E151" s="191"/>
      <c r="F151" s="184"/>
      <c r="G151" s="193"/>
      <c r="H151" s="868"/>
    </row>
    <row r="152" spans="1:8" s="93" customFormat="1" ht="12.75">
      <c r="A152" s="55"/>
      <c r="B152" s="198"/>
      <c r="C152" s="199"/>
      <c r="D152" s="200"/>
      <c r="E152" s="201"/>
      <c r="F152" s="195"/>
      <c r="G152" s="55"/>
      <c r="H152" s="868"/>
    </row>
    <row r="153" spans="1:8" s="93" customFormat="1" ht="12.75">
      <c r="A153" s="187"/>
      <c r="B153" s="188"/>
      <c r="C153" s="189"/>
      <c r="D153" s="190"/>
      <c r="E153" s="191"/>
      <c r="F153" s="192"/>
      <c r="G153" s="193"/>
      <c r="H153" s="868"/>
    </row>
    <row r="154" spans="1:8" s="93" customFormat="1" ht="12.75">
      <c r="A154" s="187"/>
      <c r="B154" s="188"/>
      <c r="C154" s="189"/>
      <c r="D154" s="190"/>
      <c r="E154" s="191"/>
      <c r="F154" s="195"/>
      <c r="G154" s="193"/>
      <c r="H154" s="868"/>
    </row>
    <row r="155" spans="1:8" s="93" customFormat="1" ht="12.75">
      <c r="A155" s="187"/>
      <c r="B155" s="188"/>
      <c r="C155" s="189"/>
      <c r="D155" s="190"/>
      <c r="E155" s="191"/>
      <c r="F155" s="184"/>
      <c r="G155" s="193"/>
      <c r="H155" s="868"/>
    </row>
    <row r="156" spans="1:8" s="93" customFormat="1" ht="12.75">
      <c r="A156" s="55"/>
      <c r="B156" s="198"/>
      <c r="C156" s="199"/>
      <c r="D156" s="200"/>
      <c r="E156" s="201"/>
      <c r="F156" s="195"/>
      <c r="G156" s="55"/>
      <c r="H156" s="868"/>
    </row>
    <row r="157" spans="1:8" s="93" customFormat="1" ht="12.75">
      <c r="A157" s="187"/>
      <c r="B157" s="188"/>
      <c r="C157" s="189"/>
      <c r="D157" s="190"/>
      <c r="E157" s="191"/>
      <c r="F157" s="192"/>
      <c r="G157" s="193"/>
      <c r="H157" s="868"/>
    </row>
    <row r="158" spans="1:8" s="93" customFormat="1" ht="12.75">
      <c r="A158" s="187"/>
      <c r="B158" s="188"/>
      <c r="C158" s="189"/>
      <c r="D158" s="190"/>
      <c r="E158" s="191"/>
      <c r="F158" s="195"/>
      <c r="G158" s="193"/>
      <c r="H158" s="868"/>
    </row>
    <row r="159" spans="1:8" s="93" customFormat="1" ht="12.75" customHeight="1">
      <c r="A159" s="187"/>
      <c r="B159" s="188"/>
      <c r="C159" s="189"/>
      <c r="D159" s="190"/>
      <c r="E159" s="191"/>
      <c r="F159" s="184"/>
      <c r="G159" s="193"/>
      <c r="H159" s="868"/>
    </row>
    <row r="160" spans="1:8" s="93" customFormat="1" ht="12.75">
      <c r="A160" s="55"/>
      <c r="B160" s="198"/>
      <c r="C160" s="199"/>
      <c r="D160" s="200"/>
      <c r="E160" s="201"/>
      <c r="F160" s="195"/>
      <c r="G160" s="55"/>
      <c r="H160" s="868"/>
    </row>
    <row r="161" spans="1:8" s="93" customFormat="1" ht="12.75">
      <c r="A161" s="187"/>
      <c r="B161" s="188"/>
      <c r="C161" s="189"/>
      <c r="D161" s="190"/>
      <c r="E161" s="191"/>
      <c r="F161" s="192"/>
      <c r="G161" s="193"/>
      <c r="H161" s="868"/>
    </row>
    <row r="162" spans="1:8" s="93" customFormat="1" ht="12.75">
      <c r="A162" s="187"/>
      <c r="B162" s="188"/>
      <c r="C162" s="189"/>
      <c r="D162" s="190"/>
      <c r="E162" s="191"/>
      <c r="F162" s="195"/>
      <c r="G162" s="193"/>
      <c r="H162" s="868"/>
    </row>
    <row r="163" spans="1:8" s="93" customFormat="1" ht="12.75">
      <c r="A163" s="187"/>
      <c r="B163" s="188"/>
      <c r="C163" s="189"/>
      <c r="D163" s="190"/>
      <c r="E163" s="191"/>
      <c r="F163" s="184"/>
      <c r="G163" s="193"/>
      <c r="H163" s="868"/>
    </row>
    <row r="164" spans="1:8" s="93" customFormat="1" ht="12.75">
      <c r="A164" s="55"/>
      <c r="B164" s="198"/>
      <c r="C164" s="199"/>
      <c r="D164" s="200"/>
      <c r="E164" s="201"/>
      <c r="F164" s="195"/>
      <c r="G164" s="55"/>
      <c r="H164" s="868"/>
    </row>
    <row r="165" spans="1:8" s="93" customFormat="1" ht="12.75">
      <c r="A165" s="187"/>
      <c r="B165" s="188"/>
      <c r="C165" s="189"/>
      <c r="D165" s="190"/>
      <c r="E165" s="191"/>
      <c r="F165" s="192"/>
      <c r="G165" s="193"/>
      <c r="H165" s="868"/>
    </row>
    <row r="166" spans="1:8" s="93" customFormat="1" ht="12.75" customHeight="1">
      <c r="A166" s="187"/>
      <c r="B166" s="188"/>
      <c r="C166" s="189"/>
      <c r="D166" s="190"/>
      <c r="E166" s="194"/>
      <c r="F166" s="195"/>
      <c r="G166" s="193"/>
      <c r="H166" s="868"/>
    </row>
    <row r="167" spans="1:8" s="93" customFormat="1" ht="12.75" customHeight="1">
      <c r="A167" s="187"/>
      <c r="B167" s="188"/>
      <c r="C167" s="189"/>
      <c r="D167" s="190"/>
      <c r="E167" s="196"/>
      <c r="F167" s="195"/>
      <c r="G167" s="193"/>
      <c r="H167" s="868"/>
    </row>
    <row r="168" spans="1:8" s="93" customFormat="1" ht="12.75">
      <c r="A168" s="187"/>
      <c r="B168" s="188"/>
      <c r="C168" s="189"/>
      <c r="D168" s="190"/>
      <c r="E168" s="196"/>
      <c r="F168" s="184"/>
      <c r="G168" s="193"/>
      <c r="H168" s="868"/>
    </row>
    <row r="169" spans="1:8" s="93" customFormat="1" ht="12.75">
      <c r="A169" s="55"/>
      <c r="B169" s="198"/>
      <c r="C169" s="199"/>
      <c r="D169" s="200"/>
      <c r="E169" s="201"/>
      <c r="F169" s="184"/>
      <c r="G169" s="55"/>
      <c r="H169" s="868"/>
    </row>
    <row r="170" spans="1:8" s="93" customFormat="1" ht="13.5" customHeight="1">
      <c r="A170" s="187"/>
      <c r="B170" s="188"/>
      <c r="C170" s="189"/>
      <c r="D170" s="190"/>
      <c r="E170" s="191"/>
      <c r="F170" s="192"/>
      <c r="G170" s="193"/>
      <c r="H170" s="868"/>
    </row>
    <row r="171" spans="1:8" s="93" customFormat="1" ht="13.5" customHeight="1">
      <c r="A171" s="187"/>
      <c r="B171" s="188"/>
      <c r="C171" s="189"/>
      <c r="D171" s="190"/>
      <c r="E171" s="196"/>
      <c r="F171" s="195"/>
      <c r="G171" s="193"/>
      <c r="H171" s="868"/>
    </row>
    <row r="172" spans="1:8" s="93" customFormat="1" ht="12.75">
      <c r="A172" s="187"/>
      <c r="B172" s="188"/>
      <c r="C172" s="189"/>
      <c r="D172" s="190"/>
      <c r="E172" s="196"/>
      <c r="F172" s="184"/>
      <c r="G172" s="193"/>
      <c r="H172" s="868"/>
    </row>
    <row r="173" spans="1:8" s="93" customFormat="1" ht="12.75">
      <c r="A173" s="55"/>
      <c r="B173" s="198"/>
      <c r="C173" s="199"/>
      <c r="D173" s="200"/>
      <c r="E173" s="201"/>
      <c r="F173" s="184"/>
      <c r="G173" s="55"/>
      <c r="H173" s="868"/>
    </row>
    <row r="174" spans="1:8" s="215" customFormat="1" ht="12.75">
      <c r="A174" s="187"/>
      <c r="B174" s="188"/>
      <c r="C174" s="189"/>
      <c r="D174" s="190"/>
      <c r="E174" s="191"/>
      <c r="F174" s="192"/>
      <c r="G174" s="193"/>
      <c r="H174" s="868"/>
    </row>
    <row r="175" spans="1:8" s="215" customFormat="1" ht="12.75">
      <c r="A175" s="55"/>
      <c r="B175" s="191"/>
      <c r="C175" s="207"/>
      <c r="D175" s="217"/>
      <c r="E175" s="218"/>
      <c r="F175" s="195"/>
      <c r="G175" s="219"/>
      <c r="H175" s="868"/>
    </row>
    <row r="176" spans="1:8" s="215" customFormat="1" ht="12.75">
      <c r="A176" s="55"/>
      <c r="B176" s="191"/>
      <c r="C176" s="207"/>
      <c r="D176" s="217"/>
      <c r="E176" s="218"/>
      <c r="F176" s="184"/>
      <c r="G176" s="219"/>
      <c r="H176" s="868"/>
    </row>
    <row r="177" spans="1:11" s="215" customFormat="1" ht="12.75">
      <c r="A177" s="55"/>
      <c r="B177" s="191"/>
      <c r="C177" s="207"/>
      <c r="D177" s="217"/>
      <c r="E177" s="218"/>
      <c r="F177" s="184"/>
      <c r="G177" s="219"/>
      <c r="H177" s="868"/>
    </row>
    <row r="178" spans="1:11" s="223" customFormat="1" ht="25.5" customHeight="1">
      <c r="A178" s="55"/>
      <c r="B178" s="191"/>
      <c r="C178" s="207"/>
      <c r="D178" s="207"/>
      <c r="E178" s="196"/>
      <c r="F178" s="197"/>
      <c r="G178" s="193"/>
      <c r="H178" s="868"/>
      <c r="I178" s="93"/>
      <c r="J178" s="93"/>
      <c r="K178" s="93"/>
    </row>
    <row r="179" spans="1:11" s="215" customFormat="1" ht="12.75">
      <c r="A179" s="55"/>
      <c r="B179" s="220"/>
      <c r="C179" s="221"/>
      <c r="D179" s="200"/>
      <c r="E179" s="201"/>
      <c r="F179" s="209"/>
      <c r="G179" s="193"/>
      <c r="H179" s="868"/>
    </row>
    <row r="180" spans="1:11" s="93" customFormat="1" ht="15.75">
      <c r="A180" s="55"/>
      <c r="B180" s="181"/>
      <c r="C180" s="182"/>
      <c r="D180" s="182"/>
      <c r="E180" s="181"/>
      <c r="F180" s="208"/>
      <c r="G180" s="185"/>
      <c r="H180" s="868"/>
    </row>
    <row r="181" spans="1:11" s="93" customFormat="1" ht="15.75">
      <c r="A181" s="55"/>
      <c r="B181" s="198"/>
      <c r="C181" s="199"/>
      <c r="D181" s="200"/>
      <c r="E181" s="201"/>
      <c r="F181" s="222"/>
      <c r="G181" s="55"/>
      <c r="H181" s="868"/>
    </row>
    <row r="182" spans="1:11" s="93" customFormat="1" ht="12.75">
      <c r="A182" s="187"/>
      <c r="B182" s="188"/>
      <c r="C182" s="189"/>
      <c r="D182" s="190"/>
      <c r="E182" s="191"/>
      <c r="F182" s="192"/>
      <c r="G182" s="193"/>
      <c r="H182" s="868"/>
    </row>
    <row r="183" spans="1:11" s="93" customFormat="1" ht="12.75">
      <c r="A183" s="187"/>
      <c r="B183" s="188"/>
      <c r="C183" s="189"/>
      <c r="D183" s="190"/>
      <c r="E183" s="196"/>
      <c r="F183" s="195"/>
      <c r="G183" s="193"/>
      <c r="H183" s="868"/>
    </row>
    <row r="184" spans="1:11" s="93" customFormat="1" ht="12.75">
      <c r="A184" s="187"/>
      <c r="B184" s="188"/>
      <c r="C184" s="189"/>
      <c r="D184" s="190"/>
      <c r="E184" s="191"/>
      <c r="F184" s="184"/>
      <c r="G184" s="193"/>
      <c r="H184" s="868"/>
    </row>
    <row r="185" spans="1:11" s="93" customFormat="1" ht="12.75">
      <c r="A185" s="187"/>
      <c r="B185" s="188"/>
      <c r="C185" s="189"/>
      <c r="D185" s="190"/>
      <c r="E185" s="191"/>
      <c r="F185" s="195"/>
      <c r="G185" s="193"/>
      <c r="H185" s="868"/>
    </row>
    <row r="186" spans="1:11" s="93" customFormat="1" ht="12.75">
      <c r="A186" s="187"/>
      <c r="B186" s="188"/>
      <c r="C186" s="189"/>
      <c r="D186" s="190"/>
      <c r="E186" s="196"/>
      <c r="F186" s="195"/>
      <c r="G186" s="193"/>
      <c r="H186" s="868"/>
    </row>
    <row r="187" spans="1:11" s="93" customFormat="1" ht="12.75">
      <c r="A187" s="187"/>
      <c r="B187" s="188"/>
      <c r="C187" s="189"/>
      <c r="D187" s="190"/>
      <c r="E187" s="196"/>
      <c r="F187" s="184"/>
      <c r="G187" s="193"/>
      <c r="H187" s="868"/>
    </row>
    <row r="188" spans="1:11" s="215" customFormat="1" ht="12.75">
      <c r="A188" s="187"/>
      <c r="B188" s="188"/>
      <c r="C188" s="189"/>
      <c r="D188" s="190"/>
      <c r="E188" s="191"/>
      <c r="F188" s="184"/>
      <c r="G188" s="193"/>
      <c r="H188" s="868"/>
    </row>
    <row r="189" spans="1:11" s="215" customFormat="1" ht="12.75">
      <c r="A189" s="55"/>
      <c r="B189" s="191"/>
      <c r="C189" s="207"/>
      <c r="D189" s="207"/>
      <c r="E189" s="196"/>
      <c r="F189" s="195"/>
      <c r="G189" s="193"/>
      <c r="H189" s="868"/>
    </row>
    <row r="190" spans="1:11" s="223" customFormat="1" ht="12.75">
      <c r="A190" s="55"/>
      <c r="B190" s="191"/>
      <c r="C190" s="207"/>
      <c r="D190" s="207"/>
      <c r="E190" s="196"/>
      <c r="F190" s="209"/>
      <c r="G190" s="193"/>
      <c r="H190" s="868"/>
      <c r="I190" s="93"/>
      <c r="J190" s="93"/>
      <c r="K190" s="93"/>
    </row>
    <row r="191" spans="1:11" ht="13.5" customHeight="1">
      <c r="A191" s="55"/>
      <c r="B191" s="220"/>
      <c r="C191" s="221"/>
      <c r="D191" s="200"/>
      <c r="E191" s="201"/>
      <c r="F191" s="209"/>
      <c r="G191" s="55"/>
      <c r="H191" s="868"/>
    </row>
    <row r="192" spans="1:11" s="93" customFormat="1" ht="12.75">
      <c r="A192" s="55"/>
      <c r="B192" s="224"/>
      <c r="C192" s="224"/>
      <c r="D192" s="224"/>
      <c r="E192" s="224"/>
      <c r="F192" s="192"/>
      <c r="G192" s="226"/>
      <c r="H192" s="877"/>
    </row>
    <row r="193" spans="1:11" s="93" customFormat="1" ht="12.75">
      <c r="A193" s="55"/>
      <c r="B193" s="198"/>
      <c r="C193" s="199"/>
      <c r="D193" s="200"/>
      <c r="E193" s="201"/>
      <c r="F193" s="68"/>
      <c r="G193" s="55"/>
      <c r="H193" s="868"/>
    </row>
    <row r="194" spans="1:11" ht="12.75">
      <c r="A194" s="187"/>
      <c r="B194" s="188"/>
      <c r="C194" s="189"/>
      <c r="D194" s="228"/>
      <c r="E194" s="229"/>
      <c r="F194" s="192"/>
      <c r="G194" s="206"/>
      <c r="H194" s="868"/>
      <c r="I194" s="93"/>
      <c r="J194" s="93"/>
      <c r="K194" s="93"/>
    </row>
    <row r="195" spans="1:11" ht="12.75">
      <c r="A195" s="55"/>
      <c r="B195" s="188"/>
      <c r="C195" s="189"/>
      <c r="D195" s="228"/>
      <c r="E195" s="230"/>
      <c r="F195" s="872"/>
      <c r="G195" s="206"/>
      <c r="H195" s="868"/>
      <c r="I195" s="93"/>
      <c r="J195" s="93"/>
      <c r="K195" s="93"/>
    </row>
    <row r="196" spans="1:11" ht="12.75">
      <c r="A196" s="55"/>
      <c r="B196" s="188"/>
      <c r="C196" s="189"/>
      <c r="D196" s="228"/>
      <c r="E196" s="232"/>
      <c r="F196" s="184"/>
      <c r="G196" s="206"/>
      <c r="H196" s="868"/>
      <c r="I196" s="93"/>
      <c r="J196" s="93"/>
      <c r="K196" s="93"/>
    </row>
    <row r="197" spans="1:11" s="93" customFormat="1" ht="12.75">
      <c r="A197" s="55"/>
      <c r="B197" s="188"/>
      <c r="C197" s="189"/>
      <c r="D197" s="228"/>
      <c r="E197" s="230"/>
      <c r="F197" s="184"/>
      <c r="G197" s="206"/>
      <c r="H197" s="868"/>
    </row>
    <row r="198" spans="1:11" s="93" customFormat="1" ht="12.75">
      <c r="A198" s="187"/>
      <c r="B198" s="188"/>
      <c r="C198" s="189"/>
      <c r="D198" s="228"/>
      <c r="E198" s="233"/>
      <c r="F198" s="184"/>
      <c r="G198" s="219"/>
      <c r="H198" s="868"/>
    </row>
    <row r="199" spans="1:11" s="93" customFormat="1" ht="12.75">
      <c r="A199" s="187"/>
      <c r="B199" s="188"/>
      <c r="C199" s="189"/>
      <c r="D199" s="228"/>
      <c r="E199" s="233"/>
      <c r="F199" s="184"/>
      <c r="G199" s="219"/>
      <c r="H199" s="868"/>
    </row>
    <row r="200" spans="1:11" s="93" customFormat="1" ht="12.75">
      <c r="A200" s="187"/>
      <c r="B200" s="188"/>
      <c r="C200" s="189"/>
      <c r="D200" s="228"/>
      <c r="E200" s="233"/>
      <c r="F200" s="197"/>
      <c r="G200" s="219"/>
      <c r="H200" s="868"/>
    </row>
    <row r="201" spans="1:11" s="93" customFormat="1" ht="12.75">
      <c r="A201" s="55"/>
      <c r="B201" s="198"/>
      <c r="C201" s="199"/>
      <c r="D201" s="200"/>
      <c r="E201" s="201"/>
      <c r="F201" s="184"/>
      <c r="G201" s="55"/>
      <c r="H201" s="868"/>
    </row>
    <row r="202" spans="1:11" ht="12.75">
      <c r="A202" s="187"/>
      <c r="B202" s="234"/>
      <c r="C202" s="189"/>
      <c r="D202" s="228"/>
      <c r="E202" s="235"/>
      <c r="F202" s="192"/>
      <c r="G202" s="206"/>
      <c r="H202" s="868"/>
      <c r="I202" s="93"/>
      <c r="J202" s="93"/>
      <c r="K202" s="93"/>
    </row>
    <row r="203" spans="1:11" s="93" customFormat="1" ht="12.75">
      <c r="A203" s="55"/>
      <c r="B203" s="188"/>
      <c r="C203" s="189"/>
      <c r="D203" s="228"/>
      <c r="E203" s="230"/>
      <c r="F203" s="872"/>
      <c r="G203" s="206"/>
      <c r="H203" s="868"/>
    </row>
    <row r="204" spans="1:11" s="93" customFormat="1" ht="12.75">
      <c r="A204" s="187"/>
      <c r="B204" s="234"/>
      <c r="C204" s="189"/>
      <c r="D204" s="228"/>
      <c r="E204" s="232"/>
      <c r="F204" s="184"/>
      <c r="G204" s="206"/>
      <c r="H204" s="868"/>
    </row>
    <row r="205" spans="1:11" s="93" customFormat="1" ht="12.75">
      <c r="A205" s="187"/>
      <c r="B205" s="188"/>
      <c r="C205" s="189"/>
      <c r="D205" s="190"/>
      <c r="E205" s="194"/>
      <c r="F205" s="209"/>
      <c r="G205" s="193"/>
      <c r="H205" s="868"/>
    </row>
    <row r="206" spans="1:11" s="93" customFormat="1" ht="12.75">
      <c r="A206" s="187"/>
      <c r="B206" s="188"/>
      <c r="C206" s="189"/>
      <c r="D206" s="190"/>
      <c r="E206" s="196"/>
      <c r="F206" s="195"/>
      <c r="G206" s="193"/>
      <c r="H206" s="868"/>
    </row>
    <row r="207" spans="1:11" s="93" customFormat="1" ht="12.75">
      <c r="A207" s="187"/>
      <c r="B207" s="188"/>
      <c r="C207" s="189"/>
      <c r="D207" s="190"/>
      <c r="E207" s="196"/>
      <c r="F207" s="184"/>
      <c r="G207" s="193"/>
      <c r="H207" s="868"/>
    </row>
    <row r="208" spans="1:11" s="93" customFormat="1" ht="12.75">
      <c r="A208" s="187"/>
      <c r="B208" s="188"/>
      <c r="C208" s="189"/>
      <c r="D208" s="190"/>
      <c r="E208" s="196"/>
      <c r="F208" s="184"/>
      <c r="G208" s="193"/>
      <c r="H208" s="868"/>
    </row>
    <row r="209" spans="1:8" s="93" customFormat="1" ht="12.75">
      <c r="A209" s="187"/>
      <c r="B209" s="188"/>
      <c r="C209" s="189"/>
      <c r="D209" s="190"/>
      <c r="E209" s="196"/>
      <c r="F209" s="184"/>
      <c r="G209" s="193"/>
      <c r="H209" s="868"/>
    </row>
    <row r="210" spans="1:8" s="93" customFormat="1" ht="12.75">
      <c r="A210" s="187"/>
      <c r="B210" s="234"/>
      <c r="C210" s="189"/>
      <c r="D210" s="228"/>
      <c r="E210" s="235"/>
      <c r="F210" s="197"/>
      <c r="G210" s="206"/>
      <c r="H210" s="868"/>
    </row>
    <row r="211" spans="1:8" s="93" customFormat="1" ht="12.75">
      <c r="A211" s="55"/>
      <c r="B211" s="198"/>
      <c r="C211" s="199"/>
      <c r="D211" s="200"/>
      <c r="E211" s="201"/>
      <c r="F211" s="872"/>
      <c r="G211" s="55"/>
      <c r="H211" s="868"/>
    </row>
    <row r="212" spans="1:8" s="93" customFormat="1" ht="12.75">
      <c r="A212" s="187"/>
      <c r="B212" s="188"/>
      <c r="C212" s="189"/>
      <c r="D212" s="190"/>
      <c r="E212" s="194"/>
      <c r="F212" s="192"/>
      <c r="G212" s="193"/>
      <c r="H212" s="868"/>
    </row>
    <row r="213" spans="1:8" s="93" customFormat="1" ht="12.75">
      <c r="A213" s="187"/>
      <c r="B213" s="188"/>
      <c r="C213" s="189"/>
      <c r="D213" s="190"/>
      <c r="E213" s="196"/>
      <c r="F213" s="195"/>
      <c r="G213" s="193"/>
      <c r="H213" s="868"/>
    </row>
    <row r="214" spans="1:8" s="93" customFormat="1" ht="12.75">
      <c r="A214" s="187"/>
      <c r="B214" s="188"/>
      <c r="C214" s="189"/>
      <c r="D214" s="190"/>
      <c r="E214" s="196"/>
      <c r="F214" s="184"/>
      <c r="G214" s="193"/>
      <c r="H214" s="868"/>
    </row>
    <row r="215" spans="1:8" s="93" customFormat="1" ht="12.75">
      <c r="A215" s="187"/>
      <c r="B215" s="188"/>
      <c r="C215" s="189"/>
      <c r="D215" s="190"/>
      <c r="E215" s="196"/>
      <c r="F215" s="184"/>
      <c r="G215" s="193"/>
      <c r="H215" s="868"/>
    </row>
    <row r="216" spans="1:8" s="93" customFormat="1" ht="12.75" customHeight="1">
      <c r="A216" s="187"/>
      <c r="B216" s="188"/>
      <c r="C216" s="189"/>
      <c r="D216" s="190"/>
      <c r="E216" s="194"/>
      <c r="F216" s="184"/>
      <c r="G216" s="193"/>
      <c r="H216" s="868"/>
    </row>
    <row r="217" spans="1:8" s="93" customFormat="1" ht="12.75">
      <c r="A217" s="187"/>
      <c r="B217" s="188"/>
      <c r="C217" s="189"/>
      <c r="D217" s="190"/>
      <c r="E217" s="196"/>
      <c r="F217" s="197"/>
      <c r="G217" s="193"/>
      <c r="H217" s="868"/>
    </row>
    <row r="218" spans="1:8" s="93" customFormat="1" ht="12.75" customHeight="1">
      <c r="A218" s="55"/>
      <c r="B218" s="198"/>
      <c r="C218" s="199"/>
      <c r="D218" s="200"/>
      <c r="E218" s="201"/>
      <c r="F218" s="197"/>
      <c r="G218" s="55"/>
      <c r="H218" s="868"/>
    </row>
    <row r="219" spans="1:8" s="93" customFormat="1" ht="12.75">
      <c r="A219" s="187"/>
      <c r="B219" s="188"/>
      <c r="C219" s="189"/>
      <c r="D219" s="190"/>
      <c r="E219" s="191"/>
      <c r="F219" s="192"/>
      <c r="G219" s="193"/>
      <c r="H219" s="868"/>
    </row>
    <row r="220" spans="1:8" s="93" customFormat="1" ht="12.75">
      <c r="A220" s="187"/>
      <c r="B220" s="188"/>
      <c r="C220" s="189"/>
      <c r="D220" s="190"/>
      <c r="E220" s="194"/>
      <c r="F220" s="195"/>
      <c r="G220" s="193"/>
      <c r="H220" s="868"/>
    </row>
    <row r="221" spans="1:8" s="93" customFormat="1" ht="12.75">
      <c r="A221" s="187"/>
      <c r="B221" s="188"/>
      <c r="C221" s="189"/>
      <c r="D221" s="190"/>
      <c r="E221" s="196"/>
      <c r="F221" s="195"/>
      <c r="G221" s="193"/>
      <c r="H221" s="868"/>
    </row>
    <row r="222" spans="1:8" s="93" customFormat="1" ht="12.75">
      <c r="A222" s="187"/>
      <c r="B222" s="188"/>
      <c r="C222" s="189"/>
      <c r="D222" s="190"/>
      <c r="E222" s="196"/>
      <c r="F222" s="184"/>
      <c r="G222" s="193"/>
      <c r="H222" s="868"/>
    </row>
    <row r="223" spans="1:8" s="93" customFormat="1" ht="12.75">
      <c r="A223" s="187"/>
      <c r="B223" s="188"/>
      <c r="C223" s="189"/>
      <c r="D223" s="190"/>
      <c r="E223" s="196"/>
      <c r="F223" s="184"/>
      <c r="G223" s="193"/>
      <c r="H223" s="868"/>
    </row>
    <row r="224" spans="1:8" s="93" customFormat="1" ht="12.75" customHeight="1">
      <c r="A224" s="187"/>
      <c r="B224" s="188"/>
      <c r="C224" s="189"/>
      <c r="D224" s="190"/>
      <c r="E224" s="194"/>
      <c r="F224" s="184"/>
      <c r="G224" s="193"/>
      <c r="H224" s="868"/>
    </row>
    <row r="225" spans="1:11" s="93" customFormat="1" ht="12.75">
      <c r="A225" s="187"/>
      <c r="B225" s="188"/>
      <c r="C225" s="189"/>
      <c r="D225" s="190"/>
      <c r="E225" s="196"/>
      <c r="F225" s="197"/>
      <c r="G225" s="193"/>
      <c r="H225" s="868"/>
    </row>
    <row r="226" spans="1:11" s="93" customFormat="1" ht="12.75">
      <c r="A226" s="55"/>
      <c r="B226" s="198"/>
      <c r="C226" s="199"/>
      <c r="D226" s="200"/>
      <c r="E226" s="201"/>
      <c r="F226" s="197"/>
      <c r="G226" s="55"/>
      <c r="H226" s="868"/>
    </row>
    <row r="227" spans="1:11" ht="12.75">
      <c r="A227" s="187"/>
      <c r="B227" s="188"/>
      <c r="C227" s="189"/>
      <c r="D227" s="190"/>
      <c r="E227" s="191"/>
      <c r="F227" s="192"/>
      <c r="G227" s="193"/>
      <c r="H227" s="868"/>
      <c r="I227" s="93"/>
      <c r="J227" s="93"/>
      <c r="K227" s="93"/>
    </row>
    <row r="228" spans="1:11" ht="12.75">
      <c r="A228" s="55"/>
      <c r="B228" s="188"/>
      <c r="C228" s="189"/>
      <c r="D228" s="228"/>
      <c r="E228" s="230"/>
      <c r="F228" s="195"/>
      <c r="G228" s="206"/>
      <c r="H228" s="868"/>
      <c r="I228" s="93"/>
      <c r="J228" s="93"/>
      <c r="K228" s="93"/>
    </row>
    <row r="229" spans="1:11" ht="12.75">
      <c r="A229" s="55"/>
      <c r="B229" s="188"/>
      <c r="C229" s="189"/>
      <c r="D229" s="228"/>
      <c r="E229" s="232"/>
      <c r="F229" s="184"/>
      <c r="G229" s="206"/>
      <c r="H229" s="868"/>
      <c r="I229" s="93"/>
      <c r="J229" s="93"/>
      <c r="K229" s="93"/>
    </row>
    <row r="230" spans="1:11" s="93" customFormat="1" ht="12.75">
      <c r="A230" s="55"/>
      <c r="B230" s="188"/>
      <c r="C230" s="189"/>
      <c r="D230" s="228"/>
      <c r="E230" s="230"/>
      <c r="F230" s="184"/>
      <c r="G230" s="206"/>
      <c r="H230" s="868"/>
    </row>
    <row r="231" spans="1:11" s="93" customFormat="1" ht="12.75">
      <c r="A231" s="187"/>
      <c r="B231" s="188"/>
      <c r="C231" s="189"/>
      <c r="D231" s="228"/>
      <c r="E231" s="233"/>
      <c r="F231" s="184"/>
      <c r="G231" s="219"/>
      <c r="H231" s="868"/>
    </row>
    <row r="232" spans="1:11" ht="13.5" customHeight="1">
      <c r="A232" s="187"/>
      <c r="B232" s="188"/>
      <c r="C232" s="189"/>
      <c r="D232" s="228"/>
      <c r="E232" s="233"/>
      <c r="F232" s="184"/>
      <c r="G232" s="219"/>
      <c r="H232" s="868"/>
    </row>
    <row r="233" spans="1:11" s="215" customFormat="1" ht="12.75">
      <c r="A233" s="55"/>
      <c r="B233" s="224"/>
      <c r="C233" s="224"/>
      <c r="D233" s="224"/>
      <c r="E233" s="480"/>
      <c r="F233" s="184"/>
      <c r="G233" s="226"/>
      <c r="H233" s="877"/>
    </row>
    <row r="234" spans="1:11" s="223" customFormat="1" ht="12.75">
      <c r="A234" s="55"/>
      <c r="B234" s="191"/>
      <c r="C234" s="207"/>
      <c r="D234" s="217"/>
      <c r="E234" s="229"/>
      <c r="F234" s="237"/>
      <c r="G234" s="219"/>
      <c r="H234" s="868"/>
      <c r="I234" s="93"/>
      <c r="J234" s="93"/>
      <c r="K234" s="93"/>
    </row>
    <row r="235" spans="1:11" ht="13.5" customHeight="1">
      <c r="A235" s="55"/>
      <c r="B235" s="220"/>
      <c r="C235" s="221"/>
      <c r="D235" s="200"/>
      <c r="E235" s="201"/>
      <c r="F235" s="238"/>
      <c r="G235" s="193"/>
      <c r="H235" s="868"/>
    </row>
    <row r="236" spans="1:11" s="93" customFormat="1" ht="12.75">
      <c r="A236" s="55"/>
      <c r="B236" s="224"/>
      <c r="C236" s="224"/>
      <c r="D236" s="224"/>
      <c r="E236" s="224"/>
      <c r="F236" s="208"/>
      <c r="G236" s="226"/>
      <c r="H236" s="877"/>
      <c r="I236" s="239"/>
    </row>
    <row r="237" spans="1:11" s="93" customFormat="1" ht="12.75">
      <c r="A237" s="55"/>
      <c r="B237" s="198"/>
      <c r="C237" s="199"/>
      <c r="D237" s="200"/>
      <c r="E237" s="201"/>
      <c r="F237" s="68"/>
      <c r="G237" s="55"/>
      <c r="H237" s="868"/>
    </row>
    <row r="238" spans="1:11" s="93" customFormat="1" ht="12.75">
      <c r="A238" s="187"/>
      <c r="B238" s="188"/>
      <c r="C238" s="189"/>
      <c r="D238" s="190"/>
      <c r="E238" s="191"/>
      <c r="F238" s="192"/>
      <c r="G238" s="193"/>
      <c r="H238" s="868"/>
    </row>
    <row r="239" spans="1:11" s="93" customFormat="1" ht="12.75">
      <c r="A239" s="187"/>
      <c r="B239" s="188"/>
      <c r="C239" s="189"/>
      <c r="D239" s="190"/>
      <c r="E239" s="194"/>
      <c r="F239" s="195"/>
      <c r="G239" s="193"/>
      <c r="H239" s="868"/>
    </row>
    <row r="240" spans="1:11" s="93" customFormat="1" ht="12.75">
      <c r="A240" s="187"/>
      <c r="B240" s="188"/>
      <c r="C240" s="189"/>
      <c r="D240" s="190"/>
      <c r="E240" s="196"/>
      <c r="F240" s="195"/>
      <c r="G240" s="193"/>
      <c r="H240" s="868"/>
    </row>
    <row r="241" spans="1:8" s="93" customFormat="1" ht="12.75">
      <c r="A241" s="187"/>
      <c r="B241" s="188"/>
      <c r="C241" s="189"/>
      <c r="D241" s="190"/>
      <c r="E241" s="196"/>
      <c r="F241" s="184"/>
      <c r="G241" s="193"/>
      <c r="H241" s="868"/>
    </row>
    <row r="242" spans="1:8" s="93" customFormat="1" ht="12.75">
      <c r="A242" s="187"/>
      <c r="B242" s="188"/>
      <c r="C242" s="189"/>
      <c r="D242" s="190"/>
      <c r="E242" s="196"/>
      <c r="F242" s="184"/>
      <c r="G242" s="193"/>
      <c r="H242" s="868"/>
    </row>
    <row r="243" spans="1:8" s="93" customFormat="1" ht="12.75">
      <c r="A243" s="187"/>
      <c r="B243" s="188"/>
      <c r="C243" s="189"/>
      <c r="D243" s="190"/>
      <c r="E243" s="194"/>
      <c r="F243" s="184"/>
      <c r="G243" s="193"/>
      <c r="H243" s="868"/>
    </row>
    <row r="244" spans="1:8" s="93" customFormat="1" ht="12.75">
      <c r="A244" s="187"/>
      <c r="B244" s="188"/>
      <c r="C244" s="189"/>
      <c r="D244" s="190"/>
      <c r="E244" s="196"/>
      <c r="F244" s="184"/>
      <c r="G244" s="193"/>
      <c r="H244" s="868"/>
    </row>
    <row r="245" spans="1:8" s="93" customFormat="1" ht="12.75">
      <c r="A245" s="187"/>
      <c r="B245" s="188"/>
      <c r="C245" s="189"/>
      <c r="D245" s="190"/>
      <c r="E245" s="196"/>
      <c r="F245" s="184"/>
      <c r="G245" s="193"/>
      <c r="H245" s="868"/>
    </row>
    <row r="246" spans="1:8" s="215" customFormat="1" ht="12.75" customHeight="1">
      <c r="A246" s="187"/>
      <c r="B246" s="188"/>
      <c r="C246" s="189"/>
      <c r="D246" s="190"/>
      <c r="E246" s="196"/>
      <c r="F246" s="184"/>
      <c r="G246" s="193"/>
      <c r="H246" s="868"/>
    </row>
    <row r="247" spans="1:8" s="215" customFormat="1" ht="15.75">
      <c r="A247" s="55"/>
      <c r="B247" s="181"/>
      <c r="C247" s="182"/>
      <c r="D247" s="182"/>
      <c r="E247" s="194"/>
      <c r="F247" s="184"/>
      <c r="G247" s="185"/>
      <c r="H247" s="868"/>
    </row>
    <row r="248" spans="1:8" s="93" customFormat="1" ht="12.75">
      <c r="A248" s="240"/>
      <c r="B248" s="201"/>
      <c r="C248" s="241"/>
      <c r="D248" s="241"/>
      <c r="E248" s="201"/>
      <c r="F248" s="242"/>
      <c r="G248" s="55"/>
      <c r="H248" s="868"/>
    </row>
    <row r="249" spans="1:8" s="215" customFormat="1" ht="12.75" customHeight="1">
      <c r="A249" s="187"/>
      <c r="B249" s="188"/>
      <c r="C249" s="189"/>
      <c r="D249" s="190"/>
      <c r="E249" s="191"/>
      <c r="F249" s="244"/>
      <c r="G249" s="193"/>
      <c r="H249" s="868"/>
    </row>
    <row r="250" spans="1:8" s="93" customFormat="1" ht="15.75">
      <c r="A250" s="55"/>
      <c r="B250" s="181"/>
      <c r="C250" s="182"/>
      <c r="D250" s="182"/>
      <c r="E250" s="194"/>
      <c r="F250" s="195"/>
      <c r="G250" s="185"/>
      <c r="H250" s="868"/>
    </row>
    <row r="251" spans="1:8" s="93" customFormat="1" ht="12.75">
      <c r="A251" s="187"/>
      <c r="B251" s="188"/>
      <c r="C251" s="189"/>
      <c r="D251" s="190"/>
      <c r="E251" s="194"/>
      <c r="F251" s="209"/>
      <c r="G251" s="193"/>
      <c r="H251" s="868"/>
    </row>
    <row r="252" spans="1:8" s="93" customFormat="1" ht="12.75">
      <c r="A252" s="187"/>
      <c r="B252" s="188"/>
      <c r="C252" s="189"/>
      <c r="D252" s="190"/>
      <c r="E252" s="194"/>
      <c r="F252" s="195"/>
      <c r="G252" s="193"/>
      <c r="H252" s="868"/>
    </row>
    <row r="253" spans="1:8" s="93" customFormat="1" ht="12.75">
      <c r="A253" s="187"/>
      <c r="B253" s="188"/>
      <c r="C253" s="189"/>
      <c r="D253" s="190"/>
      <c r="E253" s="196"/>
      <c r="F253" s="184"/>
      <c r="G253" s="193"/>
      <c r="H253" s="868"/>
    </row>
    <row r="254" spans="1:8" s="93" customFormat="1" ht="12.75">
      <c r="A254" s="187"/>
      <c r="B254" s="188"/>
      <c r="C254" s="189"/>
      <c r="D254" s="190"/>
      <c r="E254" s="196"/>
      <c r="F254" s="184"/>
      <c r="G254" s="193"/>
      <c r="H254" s="868"/>
    </row>
    <row r="255" spans="1:8" s="215" customFormat="1" ht="12.75" customHeight="1">
      <c r="A255" s="187"/>
      <c r="B255" s="188"/>
      <c r="C255" s="189"/>
      <c r="D255" s="190"/>
      <c r="E255" s="196"/>
      <c r="F255" s="184"/>
      <c r="G255" s="193"/>
      <c r="H255" s="868"/>
    </row>
    <row r="256" spans="1:8" s="215" customFormat="1" ht="12.75" customHeight="1">
      <c r="A256" s="55"/>
      <c r="B256" s="181"/>
      <c r="C256" s="182"/>
      <c r="D256" s="182"/>
      <c r="E256" s="194"/>
      <c r="F256" s="184"/>
      <c r="G256" s="185"/>
      <c r="H256" s="868"/>
    </row>
    <row r="257" spans="1:8" s="93" customFormat="1" ht="15.75">
      <c r="A257" s="55"/>
      <c r="B257" s="181"/>
      <c r="C257" s="182"/>
      <c r="D257" s="182"/>
      <c r="E257" s="183"/>
      <c r="F257" s="242"/>
      <c r="G257" s="185"/>
      <c r="H257" s="868"/>
    </row>
    <row r="258" spans="1:8" s="93" customFormat="1" ht="12.75">
      <c r="A258" s="187"/>
      <c r="B258" s="188"/>
      <c r="C258" s="189"/>
      <c r="D258" s="190"/>
      <c r="E258" s="191"/>
      <c r="F258" s="209"/>
      <c r="G258" s="193"/>
      <c r="H258" s="868"/>
    </row>
    <row r="259" spans="1:8" s="93" customFormat="1" ht="12.75">
      <c r="A259" s="187"/>
      <c r="B259" s="188"/>
      <c r="C259" s="189"/>
      <c r="D259" s="190"/>
      <c r="E259" s="194"/>
      <c r="F259" s="195"/>
      <c r="G259" s="193"/>
      <c r="H259" s="868"/>
    </row>
    <row r="260" spans="1:8" s="93" customFormat="1" ht="12.75">
      <c r="A260" s="187"/>
      <c r="B260" s="188"/>
      <c r="C260" s="189"/>
      <c r="D260" s="190"/>
      <c r="E260" s="194"/>
      <c r="F260" s="195"/>
      <c r="G260" s="193"/>
      <c r="H260" s="868"/>
    </row>
    <row r="261" spans="1:8" s="93" customFormat="1" ht="12.75">
      <c r="A261" s="187"/>
      <c r="B261" s="188"/>
      <c r="C261" s="189"/>
      <c r="D261" s="190"/>
      <c r="E261" s="196"/>
      <c r="F261" s="195"/>
      <c r="G261" s="193"/>
      <c r="H261" s="868"/>
    </row>
    <row r="262" spans="1:8" s="93" customFormat="1" ht="12.75">
      <c r="A262" s="187"/>
      <c r="B262" s="188"/>
      <c r="C262" s="189"/>
      <c r="D262" s="190"/>
      <c r="E262" s="196"/>
      <c r="F262" s="184"/>
      <c r="G262" s="193"/>
      <c r="H262" s="868"/>
    </row>
    <row r="263" spans="1:8" s="93" customFormat="1" ht="12.75">
      <c r="A263" s="187"/>
      <c r="B263" s="188"/>
      <c r="C263" s="189"/>
      <c r="D263" s="190"/>
      <c r="E263" s="196"/>
      <c r="F263" s="184"/>
      <c r="G263" s="193"/>
      <c r="H263" s="868"/>
    </row>
    <row r="264" spans="1:8" s="93" customFormat="1" ht="12.75">
      <c r="A264" s="187"/>
      <c r="B264" s="188"/>
      <c r="C264" s="189"/>
      <c r="D264" s="190"/>
      <c r="E264" s="194"/>
      <c r="F264" s="184"/>
      <c r="G264" s="193"/>
      <c r="H264" s="868"/>
    </row>
    <row r="265" spans="1:8" s="93" customFormat="1" ht="12.75">
      <c r="A265" s="187"/>
      <c r="B265" s="188"/>
      <c r="C265" s="189"/>
      <c r="D265" s="190"/>
      <c r="E265" s="196"/>
      <c r="F265" s="242"/>
      <c r="G265" s="193"/>
      <c r="H265" s="868"/>
    </row>
    <row r="266" spans="1:8" s="93" customFormat="1" ht="12.75">
      <c r="A266" s="187"/>
      <c r="B266" s="188"/>
      <c r="C266" s="189"/>
      <c r="D266" s="190"/>
      <c r="E266" s="191"/>
      <c r="F266" s="184"/>
      <c r="G266" s="193"/>
      <c r="H266" s="868"/>
    </row>
    <row r="267" spans="1:8" s="93" customFormat="1" ht="12.75">
      <c r="A267" s="187"/>
      <c r="B267" s="188"/>
      <c r="C267" s="189"/>
      <c r="D267" s="190"/>
      <c r="E267" s="194"/>
      <c r="F267" s="195"/>
      <c r="G267" s="193"/>
      <c r="H267" s="868"/>
    </row>
    <row r="268" spans="1:8" s="93" customFormat="1" ht="12.75">
      <c r="A268" s="187"/>
      <c r="B268" s="188"/>
      <c r="C268" s="189"/>
      <c r="D268" s="190"/>
      <c r="E268" s="196"/>
      <c r="F268" s="195"/>
      <c r="G268" s="193"/>
      <c r="H268" s="868"/>
    </row>
    <row r="269" spans="1:8" s="93" customFormat="1" ht="12.75">
      <c r="A269" s="187"/>
      <c r="B269" s="188"/>
      <c r="C269" s="189"/>
      <c r="D269" s="190"/>
      <c r="E269" s="196"/>
      <c r="F269" s="184"/>
      <c r="G269" s="193"/>
      <c r="H269" s="868"/>
    </row>
    <row r="270" spans="1:8" s="93" customFormat="1" ht="12.75">
      <c r="A270" s="187"/>
      <c r="B270" s="188"/>
      <c r="C270" s="189"/>
      <c r="D270" s="190"/>
      <c r="E270" s="196"/>
      <c r="F270" s="184"/>
      <c r="G270" s="193"/>
      <c r="H270" s="868"/>
    </row>
    <row r="271" spans="1:8" s="93" customFormat="1" ht="12.75">
      <c r="A271" s="187"/>
      <c r="B271" s="188"/>
      <c r="C271" s="189"/>
      <c r="D271" s="190"/>
      <c r="E271" s="194"/>
      <c r="F271" s="184"/>
      <c r="G271" s="193"/>
      <c r="H271" s="868"/>
    </row>
    <row r="272" spans="1:8" s="93" customFormat="1" ht="12.75">
      <c r="A272" s="187"/>
      <c r="B272" s="188"/>
      <c r="C272" s="189"/>
      <c r="D272" s="190"/>
      <c r="E272" s="196"/>
      <c r="F272" s="242"/>
      <c r="G272" s="193"/>
      <c r="H272" s="868"/>
    </row>
    <row r="273" spans="1:8" ht="13.5" customHeight="1">
      <c r="A273" s="187"/>
      <c r="B273" s="188"/>
      <c r="C273" s="189"/>
      <c r="D273" s="190"/>
      <c r="E273" s="191"/>
      <c r="F273" s="184"/>
      <c r="G273" s="193"/>
      <c r="H273" s="868"/>
    </row>
    <row r="274" spans="1:8" ht="13.5" customHeight="1">
      <c r="A274" s="55"/>
      <c r="B274" s="224"/>
      <c r="C274" s="224"/>
      <c r="D274" s="224"/>
      <c r="E274" s="485"/>
      <c r="F274" s="195"/>
      <c r="G274" s="226"/>
      <c r="H274" s="877"/>
    </row>
    <row r="275" spans="1:8" s="215" customFormat="1" ht="12.75">
      <c r="A275" s="55"/>
      <c r="B275" s="224"/>
      <c r="C275" s="224"/>
      <c r="D275" s="224"/>
      <c r="E275" s="224"/>
      <c r="F275" s="111"/>
      <c r="G275" s="226"/>
      <c r="H275" s="877"/>
    </row>
    <row r="276" spans="1:8" s="215" customFormat="1" ht="12.75">
      <c r="A276" s="240"/>
      <c r="B276" s="201"/>
      <c r="C276" s="241"/>
      <c r="D276" s="241"/>
      <c r="E276" s="201"/>
      <c r="F276" s="68"/>
      <c r="G276" s="247"/>
      <c r="H276" s="868"/>
    </row>
    <row r="277" spans="1:8" s="215" customFormat="1" ht="12.75">
      <c r="A277" s="55"/>
      <c r="B277" s="191"/>
      <c r="C277" s="207"/>
      <c r="D277" s="207"/>
      <c r="E277" s="196"/>
      <c r="F277" s="244"/>
      <c r="G277" s="193"/>
      <c r="H277" s="868"/>
    </row>
    <row r="278" spans="1:8" ht="13.5" customHeight="1">
      <c r="A278" s="55"/>
      <c r="B278" s="191"/>
      <c r="C278" s="207"/>
      <c r="D278" s="207"/>
      <c r="E278" s="196"/>
      <c r="F278" s="209"/>
      <c r="G278" s="193"/>
      <c r="H278" s="868"/>
    </row>
    <row r="279" spans="1:8" ht="13.5" customHeight="1">
      <c r="A279" s="55"/>
      <c r="B279" s="224"/>
      <c r="C279" s="224"/>
      <c r="D279" s="224"/>
      <c r="E279" s="485"/>
      <c r="F279" s="209"/>
      <c r="G279" s="226"/>
      <c r="H279" s="877"/>
    </row>
    <row r="280" spans="1:8" s="215" customFormat="1" ht="12.75">
      <c r="A280" s="55"/>
      <c r="B280" s="224"/>
      <c r="C280" s="224"/>
      <c r="D280" s="224"/>
      <c r="E280" s="224"/>
      <c r="F280" s="111"/>
      <c r="G280" s="226"/>
      <c r="H280" s="877"/>
    </row>
    <row r="281" spans="1:8" s="215" customFormat="1" ht="12.75">
      <c r="A281" s="55"/>
      <c r="B281" s="201"/>
      <c r="C281" s="241"/>
      <c r="D281" s="241"/>
      <c r="E281" s="201"/>
      <c r="F281" s="68"/>
      <c r="G281" s="247"/>
      <c r="H281" s="868"/>
    </row>
    <row r="282" spans="1:8" s="215" customFormat="1" ht="12.75">
      <c r="A282" s="240"/>
      <c r="B282" s="201"/>
      <c r="C282" s="241"/>
      <c r="D282" s="241"/>
      <c r="E282" s="201"/>
      <c r="F282" s="244"/>
      <c r="G282" s="55"/>
      <c r="H282" s="868"/>
    </row>
    <row r="283" spans="1:8" s="215" customFormat="1" ht="12.75">
      <c r="A283" s="55"/>
      <c r="B283" s="191"/>
      <c r="C283" s="207"/>
      <c r="D283" s="207"/>
      <c r="E283" s="191"/>
      <c r="F283" s="244"/>
      <c r="G283" s="193"/>
      <c r="H283" s="868"/>
    </row>
    <row r="284" spans="1:8" s="215" customFormat="1" ht="12.75">
      <c r="A284" s="55"/>
      <c r="B284" s="191"/>
      <c r="C284" s="207"/>
      <c r="D284" s="207"/>
      <c r="E284" s="196"/>
      <c r="F284" s="248"/>
      <c r="G284" s="193"/>
      <c r="H284" s="868"/>
    </row>
    <row r="285" spans="1:8" s="215" customFormat="1" ht="12.75">
      <c r="A285" s="55"/>
      <c r="B285" s="191"/>
      <c r="C285" s="207"/>
      <c r="D285" s="207"/>
      <c r="E285" s="191"/>
      <c r="F285" s="209"/>
      <c r="G285" s="193"/>
      <c r="H285" s="868"/>
    </row>
    <row r="286" spans="1:8" s="215" customFormat="1" ht="12.75">
      <c r="A286" s="55"/>
      <c r="B286" s="191"/>
      <c r="C286" s="207"/>
      <c r="D286" s="207"/>
      <c r="E286" s="191"/>
      <c r="F286" s="248"/>
      <c r="G286" s="193"/>
      <c r="H286" s="868"/>
    </row>
    <row r="287" spans="1:8" s="215" customFormat="1" ht="12.75">
      <c r="A287" s="55"/>
      <c r="B287" s="191"/>
      <c r="C287" s="207"/>
      <c r="D287" s="207"/>
      <c r="E287" s="191"/>
      <c r="F287" s="248"/>
      <c r="G287" s="193"/>
      <c r="H287" s="868"/>
    </row>
    <row r="288" spans="1:8" ht="13.5" customHeight="1">
      <c r="A288" s="55"/>
      <c r="B288" s="191"/>
      <c r="C288" s="207"/>
      <c r="D288" s="207"/>
      <c r="E288" s="196"/>
      <c r="F288" s="248"/>
      <c r="G288" s="193"/>
      <c r="H288" s="868"/>
    </row>
    <row r="289" spans="1:8" s="215" customFormat="1" ht="12.75">
      <c r="A289" s="55"/>
      <c r="B289" s="224"/>
      <c r="C289" s="224"/>
      <c r="D289" s="224"/>
      <c r="E289" s="224"/>
      <c r="F289" s="209"/>
      <c r="G289" s="226"/>
      <c r="H289" s="877"/>
    </row>
    <row r="290" spans="1:8" s="215" customFormat="1" ht="12.75">
      <c r="A290" s="240"/>
      <c r="B290" s="201"/>
      <c r="C290" s="241"/>
      <c r="D290" s="241"/>
      <c r="E290" s="201"/>
      <c r="F290" s="68"/>
      <c r="G290" s="55"/>
      <c r="H290" s="868"/>
    </row>
    <row r="291" spans="1:8" ht="13.5" customHeight="1">
      <c r="A291" s="55"/>
      <c r="B291" s="191"/>
      <c r="C291" s="207"/>
      <c r="D291" s="207"/>
      <c r="E291" s="191"/>
      <c r="F291" s="244"/>
      <c r="G291" s="193"/>
      <c r="H291" s="868"/>
    </row>
    <row r="292" spans="1:8" ht="13.5" customHeight="1">
      <c r="A292" s="55"/>
      <c r="B292" s="224"/>
      <c r="C292" s="224"/>
      <c r="D292" s="224"/>
      <c r="E292" s="224"/>
      <c r="F292" s="248"/>
      <c r="G292" s="226"/>
      <c r="H292" s="877"/>
    </row>
    <row r="293" spans="1:8" s="215" customFormat="1" ht="12.75">
      <c r="A293" s="55"/>
      <c r="B293" s="224"/>
      <c r="C293" s="224"/>
      <c r="D293" s="224"/>
      <c r="E293" s="224"/>
      <c r="F293" s="111"/>
      <c r="G293" s="226"/>
      <c r="H293" s="877"/>
    </row>
    <row r="294" spans="1:8" s="215" customFormat="1" ht="12.75">
      <c r="A294" s="240"/>
      <c r="B294" s="201"/>
      <c r="C294" s="241"/>
      <c r="D294" s="241"/>
      <c r="E294" s="201"/>
      <c r="F294" s="68"/>
      <c r="G294" s="55"/>
      <c r="H294" s="868"/>
    </row>
    <row r="295" spans="1:8" ht="13.5" customHeight="1">
      <c r="A295" s="55"/>
      <c r="B295" s="191"/>
      <c r="C295" s="207"/>
      <c r="D295" s="207"/>
      <c r="E295" s="191"/>
      <c r="F295" s="244"/>
      <c r="G295" s="193"/>
      <c r="H295" s="868"/>
    </row>
    <row r="296" spans="1:8" ht="13.5" customHeight="1">
      <c r="A296" s="55"/>
      <c r="B296" s="224"/>
      <c r="C296" s="224"/>
      <c r="D296" s="224"/>
      <c r="E296" s="485"/>
      <c r="F296" s="248"/>
      <c r="G296" s="226"/>
      <c r="H296" s="877"/>
    </row>
    <row r="297" spans="1:8" ht="13.5" customHeight="1">
      <c r="A297" s="55"/>
      <c r="B297" s="224"/>
      <c r="C297" s="224"/>
      <c r="D297" s="224"/>
      <c r="E297" s="485"/>
      <c r="F297" s="111"/>
      <c r="G297" s="226"/>
      <c r="H297" s="877"/>
    </row>
    <row r="298" spans="1:8" ht="13.5" customHeight="1">
      <c r="A298" s="55"/>
      <c r="B298" s="224"/>
      <c r="C298" s="224"/>
      <c r="D298" s="224"/>
      <c r="E298" s="485"/>
      <c r="F298" s="111"/>
      <c r="G298" s="226"/>
      <c r="H298" s="877"/>
    </row>
    <row r="299" spans="1:8" ht="13.5" customHeight="1">
      <c r="A299" s="55"/>
      <c r="B299" s="224"/>
      <c r="C299" s="224"/>
      <c r="D299" s="224"/>
      <c r="E299" s="485"/>
      <c r="F299" s="111"/>
      <c r="G299" s="226"/>
      <c r="H299" s="877"/>
    </row>
    <row r="300" spans="1:8" ht="13.5" customHeight="1">
      <c r="A300" s="55"/>
      <c r="B300" s="224"/>
      <c r="C300" s="224"/>
      <c r="D300" s="224"/>
      <c r="E300" s="485"/>
      <c r="F300" s="111"/>
      <c r="G300" s="226"/>
      <c r="H300" s="877"/>
    </row>
    <row r="301" spans="1:8" ht="13.5" customHeight="1">
      <c r="A301" s="55"/>
      <c r="B301" s="224"/>
      <c r="C301" s="224"/>
      <c r="D301" s="224"/>
      <c r="E301" s="224"/>
      <c r="F301" s="111"/>
      <c r="G301" s="226"/>
      <c r="H301" s="877"/>
    </row>
    <row r="302" spans="1:8" s="215" customFormat="1" ht="12.75">
      <c r="A302" s="55"/>
      <c r="B302" s="224"/>
      <c r="C302" s="224"/>
      <c r="D302" s="224"/>
      <c r="E302" s="224"/>
      <c r="F302" s="111"/>
      <c r="G302" s="226"/>
      <c r="H302" s="877"/>
    </row>
    <row r="303" spans="1:8" ht="13.5" customHeight="1">
      <c r="A303" s="55"/>
      <c r="B303" s="191"/>
      <c r="C303" s="207"/>
      <c r="D303" s="207"/>
      <c r="E303" s="191"/>
      <c r="F303" s="68"/>
      <c r="G303" s="193"/>
      <c r="H303" s="868"/>
    </row>
    <row r="304" spans="1:8" ht="13.5" customHeight="1">
      <c r="A304" s="55"/>
      <c r="B304" s="224"/>
      <c r="C304" s="224"/>
      <c r="D304" s="224"/>
      <c r="E304" s="196"/>
      <c r="F304" s="248"/>
      <c r="G304" s="226"/>
      <c r="H304" s="877"/>
    </row>
    <row r="305" spans="1:11" ht="13.5" customHeight="1">
      <c r="A305" s="55"/>
      <c r="B305" s="224"/>
      <c r="C305" s="224"/>
      <c r="D305" s="224"/>
      <c r="E305" s="224"/>
      <c r="F305" s="111"/>
      <c r="G305" s="226"/>
      <c r="H305" s="877"/>
    </row>
    <row r="306" spans="1:11" ht="13.5" customHeight="1">
      <c r="A306" s="55"/>
      <c r="B306" s="224"/>
      <c r="C306" s="224"/>
      <c r="D306" s="224"/>
      <c r="E306" s="224"/>
      <c r="F306" s="68"/>
      <c r="G306" s="226"/>
      <c r="H306" s="877"/>
    </row>
    <row r="307" spans="1:11" ht="13.5" customHeight="1">
      <c r="A307" s="55"/>
      <c r="B307" s="224"/>
      <c r="C307" s="224"/>
      <c r="D307" s="224"/>
      <c r="E307" s="224"/>
      <c r="F307" s="68"/>
      <c r="G307" s="226"/>
      <c r="H307" s="877"/>
    </row>
    <row r="308" spans="1:11" ht="13.5" customHeight="1">
      <c r="A308" s="55"/>
      <c r="B308" s="224"/>
      <c r="C308" s="224"/>
      <c r="D308" s="224"/>
      <c r="E308" s="224"/>
      <c r="F308" s="68"/>
      <c r="G308" s="226"/>
      <c r="H308" s="877"/>
    </row>
    <row r="309" spans="1:11" ht="13.5" customHeight="1">
      <c r="A309" s="55"/>
      <c r="B309" s="224"/>
      <c r="C309" s="224"/>
      <c r="D309" s="224"/>
      <c r="E309" s="224"/>
      <c r="F309" s="68"/>
      <c r="G309" s="226"/>
      <c r="H309" s="877"/>
    </row>
    <row r="310" spans="1:11" ht="13.5" customHeight="1">
      <c r="A310" s="55"/>
      <c r="B310" s="224"/>
      <c r="C310" s="224"/>
      <c r="D310" s="224"/>
      <c r="E310" s="224"/>
      <c r="F310" s="68"/>
      <c r="G310" s="226"/>
      <c r="H310" s="877"/>
    </row>
    <row r="311" spans="1:11" ht="13.5" customHeight="1">
      <c r="A311" s="55"/>
      <c r="B311" s="224"/>
      <c r="C311" s="224"/>
      <c r="D311" s="224"/>
      <c r="E311" s="224"/>
      <c r="F311" s="68"/>
      <c r="G311" s="226"/>
      <c r="H311" s="877"/>
    </row>
    <row r="312" spans="1:11" ht="13.5" customHeight="1">
      <c r="A312" s="55"/>
      <c r="B312" s="224"/>
      <c r="C312" s="224"/>
      <c r="D312" s="224"/>
      <c r="E312" s="224"/>
      <c r="F312" s="68"/>
      <c r="G312" s="226"/>
      <c r="H312" s="877"/>
    </row>
    <row r="313" spans="1:11" ht="13.5" customHeight="1">
      <c r="A313" s="55"/>
      <c r="B313" s="224"/>
      <c r="C313" s="224"/>
      <c r="D313" s="224"/>
      <c r="E313" s="224"/>
      <c r="F313" s="68"/>
      <c r="G313" s="226"/>
      <c r="H313" s="877"/>
    </row>
    <row r="314" spans="1:11" ht="13.5" customHeight="1">
      <c r="A314" s="55"/>
      <c r="B314" s="224"/>
      <c r="C314" s="224"/>
      <c r="D314" s="224"/>
      <c r="E314" s="224"/>
      <c r="F314" s="68"/>
      <c r="G314" s="226"/>
      <c r="H314" s="877"/>
    </row>
    <row r="315" spans="1:11" ht="13.5" customHeight="1">
      <c r="A315" s="55"/>
      <c r="B315" s="224"/>
      <c r="C315" s="224"/>
      <c r="D315" s="224"/>
      <c r="E315" s="224"/>
      <c r="F315" s="68"/>
      <c r="G315" s="226"/>
      <c r="H315" s="877"/>
    </row>
    <row r="316" spans="1:11" s="249" customFormat="1" ht="13.5" customHeight="1">
      <c r="A316" s="55"/>
      <c r="B316" s="224"/>
      <c r="C316" s="224"/>
      <c r="D316" s="224"/>
      <c r="E316" s="224"/>
      <c r="F316" s="68"/>
      <c r="G316" s="226"/>
      <c r="H316" s="877"/>
      <c r="I316" s="63"/>
      <c r="J316" s="63"/>
      <c r="K316" s="63"/>
    </row>
    <row r="317" spans="1:11" s="249" customFormat="1" ht="13.5" customHeight="1">
      <c r="A317" s="55"/>
      <c r="B317" s="224"/>
      <c r="C317" s="224"/>
      <c r="D317" s="224"/>
      <c r="E317" s="224"/>
      <c r="F317" s="68"/>
      <c r="G317" s="226"/>
      <c r="H317" s="877"/>
      <c r="I317" s="63"/>
      <c r="J317" s="63"/>
      <c r="K317" s="63"/>
    </row>
    <row r="318" spans="1:11" s="249" customFormat="1" ht="13.5" customHeight="1">
      <c r="A318" s="55"/>
      <c r="B318" s="224"/>
      <c r="C318" s="224"/>
      <c r="D318" s="224"/>
      <c r="E318" s="224"/>
      <c r="F318" s="68"/>
      <c r="G318" s="226"/>
      <c r="H318" s="877"/>
      <c r="I318" s="63"/>
      <c r="J318" s="63"/>
      <c r="K318" s="63"/>
    </row>
    <row r="319" spans="1:11" s="249" customFormat="1" ht="13.5" customHeight="1">
      <c r="A319" s="55"/>
      <c r="B319" s="224"/>
      <c r="C319" s="224"/>
      <c r="D319" s="224"/>
      <c r="E319" s="224"/>
      <c r="F319" s="68"/>
      <c r="G319" s="226"/>
      <c r="H319" s="877"/>
      <c r="I319" s="63"/>
      <c r="J319" s="63"/>
      <c r="K319" s="63"/>
    </row>
    <row r="320" spans="1:11" s="249" customFormat="1" ht="13.5" customHeight="1">
      <c r="A320" s="55"/>
      <c r="B320" s="224"/>
      <c r="C320" s="224"/>
      <c r="D320" s="224"/>
      <c r="E320" s="224"/>
      <c r="F320" s="68"/>
      <c r="G320" s="226"/>
      <c r="H320" s="877"/>
      <c r="I320" s="63"/>
      <c r="J320" s="63"/>
      <c r="K320" s="63"/>
    </row>
    <row r="321" spans="1:11" s="249" customFormat="1" ht="13.5" customHeight="1">
      <c r="A321" s="55"/>
      <c r="B321" s="224"/>
      <c r="C321" s="224"/>
      <c r="D321" s="224"/>
      <c r="E321" s="224"/>
      <c r="F321" s="68"/>
      <c r="G321" s="226"/>
      <c r="H321" s="877"/>
      <c r="I321" s="63"/>
      <c r="J321" s="63"/>
      <c r="K321" s="63"/>
    </row>
    <row r="322" spans="1:11" s="249" customFormat="1" ht="13.5" customHeight="1">
      <c r="A322" s="55"/>
      <c r="B322" s="224"/>
      <c r="C322" s="224"/>
      <c r="D322" s="224"/>
      <c r="E322" s="224"/>
      <c r="F322" s="68"/>
      <c r="G322" s="226"/>
      <c r="H322" s="877"/>
      <c r="I322" s="63"/>
      <c r="J322" s="63"/>
      <c r="K322" s="63"/>
    </row>
    <row r="323" spans="1:11" s="249" customFormat="1" ht="13.5" customHeight="1">
      <c r="A323" s="55"/>
      <c r="B323" s="224"/>
      <c r="C323" s="224"/>
      <c r="D323" s="224"/>
      <c r="E323" s="224"/>
      <c r="F323" s="68"/>
      <c r="G323" s="226"/>
      <c r="H323" s="877"/>
      <c r="I323" s="63"/>
      <c r="J323" s="63"/>
      <c r="K323" s="63"/>
    </row>
    <row r="324" spans="1:11" s="249" customFormat="1" ht="13.5" customHeight="1">
      <c r="A324" s="55"/>
      <c r="B324" s="224"/>
      <c r="C324" s="224"/>
      <c r="D324" s="224"/>
      <c r="E324" s="224"/>
      <c r="F324" s="68"/>
      <c r="G324" s="226"/>
      <c r="H324" s="877"/>
      <c r="I324" s="63"/>
      <c r="J324" s="63"/>
      <c r="K324" s="63"/>
    </row>
    <row r="325" spans="1:11" s="249" customFormat="1" ht="13.5" customHeight="1">
      <c r="A325" s="55"/>
      <c r="B325" s="224"/>
      <c r="C325" s="224"/>
      <c r="D325" s="224"/>
      <c r="E325" s="224"/>
      <c r="F325" s="68"/>
      <c r="G325" s="226"/>
      <c r="H325" s="877"/>
      <c r="I325" s="63"/>
      <c r="J325" s="63"/>
      <c r="K325" s="63"/>
    </row>
    <row r="326" spans="1:11" s="249" customFormat="1" ht="13.5" customHeight="1">
      <c r="A326" s="55"/>
      <c r="B326" s="224"/>
      <c r="C326" s="224"/>
      <c r="D326" s="224"/>
      <c r="E326" s="224"/>
      <c r="F326" s="68"/>
      <c r="G326" s="226"/>
      <c r="H326" s="877"/>
      <c r="I326" s="63"/>
      <c r="J326" s="63"/>
      <c r="K326" s="63"/>
    </row>
    <row r="327" spans="1:11" s="249" customFormat="1" ht="13.5" customHeight="1">
      <c r="A327" s="55"/>
      <c r="B327" s="224"/>
      <c r="C327" s="224"/>
      <c r="D327" s="224"/>
      <c r="E327" s="224"/>
      <c r="F327" s="68"/>
      <c r="G327" s="226"/>
      <c r="H327" s="877"/>
      <c r="I327" s="63"/>
      <c r="J327" s="63"/>
      <c r="K327" s="63"/>
    </row>
    <row r="328" spans="1:11" s="249" customFormat="1" ht="13.5" customHeight="1">
      <c r="A328" s="55"/>
      <c r="B328" s="224"/>
      <c r="C328" s="224"/>
      <c r="D328" s="224"/>
      <c r="E328" s="224"/>
      <c r="F328" s="68"/>
      <c r="G328" s="226"/>
      <c r="H328" s="877"/>
      <c r="I328" s="63"/>
      <c r="J328" s="63"/>
      <c r="K328" s="63"/>
    </row>
    <row r="329" spans="1:11" s="249" customFormat="1" ht="13.5" customHeight="1">
      <c r="A329" s="55"/>
      <c r="B329" s="224"/>
      <c r="C329" s="224"/>
      <c r="D329" s="224"/>
      <c r="E329" s="224"/>
      <c r="F329" s="68"/>
      <c r="G329" s="226"/>
      <c r="H329" s="877"/>
      <c r="I329" s="63"/>
      <c r="J329" s="63"/>
      <c r="K329" s="63"/>
    </row>
    <row r="330" spans="1:11" s="249" customFormat="1" ht="13.5" customHeight="1">
      <c r="A330" s="55"/>
      <c r="B330" s="224"/>
      <c r="C330" s="224"/>
      <c r="D330" s="224"/>
      <c r="E330" s="224"/>
      <c r="F330" s="68"/>
      <c r="G330" s="226"/>
      <c r="H330" s="877"/>
      <c r="I330" s="63"/>
      <c r="J330" s="63"/>
      <c r="K330" s="63"/>
    </row>
    <row r="331" spans="1:11" s="249" customFormat="1" ht="13.5" customHeight="1">
      <c r="A331" s="55"/>
      <c r="B331" s="224"/>
      <c r="C331" s="224"/>
      <c r="D331" s="224"/>
      <c r="E331" s="224"/>
      <c r="F331" s="68"/>
      <c r="G331" s="226"/>
      <c r="H331" s="877"/>
      <c r="I331" s="63"/>
      <c r="J331" s="63"/>
      <c r="K331" s="63"/>
    </row>
    <row r="332" spans="1:11" s="249" customFormat="1" ht="13.5" customHeight="1">
      <c r="A332" s="55"/>
      <c r="B332" s="224"/>
      <c r="C332" s="224"/>
      <c r="D332" s="224"/>
      <c r="E332" s="224"/>
      <c r="F332" s="68"/>
      <c r="G332" s="226"/>
      <c r="H332" s="877"/>
      <c r="I332" s="63"/>
      <c r="J332" s="63"/>
      <c r="K332" s="63"/>
    </row>
    <row r="333" spans="1:11" s="249" customFormat="1" ht="13.5" customHeight="1">
      <c r="A333" s="55"/>
      <c r="B333" s="224"/>
      <c r="C333" s="224"/>
      <c r="D333" s="224"/>
      <c r="E333" s="224"/>
      <c r="F333" s="68"/>
      <c r="G333" s="226"/>
      <c r="H333" s="877"/>
      <c r="I333" s="63"/>
      <c r="J333" s="63"/>
      <c r="K333" s="63"/>
    </row>
    <row r="334" spans="1:11" s="249" customFormat="1" ht="13.5" customHeight="1">
      <c r="A334" s="55"/>
      <c r="B334" s="224"/>
      <c r="C334" s="224"/>
      <c r="D334" s="224"/>
      <c r="E334" s="224"/>
      <c r="F334" s="68"/>
      <c r="G334" s="226"/>
      <c r="H334" s="877"/>
      <c r="I334" s="63"/>
      <c r="J334" s="63"/>
      <c r="K334" s="63"/>
    </row>
    <row r="335" spans="1:11" s="249" customFormat="1" ht="13.5" customHeight="1">
      <c r="A335" s="55"/>
      <c r="B335" s="224"/>
      <c r="C335" s="224"/>
      <c r="D335" s="224"/>
      <c r="E335" s="224"/>
      <c r="F335" s="68"/>
      <c r="G335" s="226"/>
      <c r="H335" s="877"/>
      <c r="I335" s="63"/>
      <c r="J335" s="63"/>
      <c r="K335" s="63"/>
    </row>
    <row r="336" spans="1:11" s="249" customFormat="1" ht="13.5" customHeight="1">
      <c r="A336" s="55"/>
      <c r="B336" s="224"/>
      <c r="C336" s="224"/>
      <c r="D336" s="224"/>
      <c r="E336" s="224"/>
      <c r="F336" s="68"/>
      <c r="G336" s="226"/>
      <c r="H336" s="877"/>
      <c r="I336" s="63"/>
      <c r="J336" s="63"/>
      <c r="K336" s="63"/>
    </row>
    <row r="337" spans="1:11" s="249" customFormat="1" ht="13.5" customHeight="1">
      <c r="A337" s="55"/>
      <c r="B337" s="224"/>
      <c r="C337" s="224"/>
      <c r="D337" s="224"/>
      <c r="E337" s="224"/>
      <c r="F337" s="68"/>
      <c r="G337" s="226"/>
      <c r="H337" s="877"/>
      <c r="I337" s="63"/>
      <c r="J337" s="63"/>
      <c r="K337" s="63"/>
    </row>
    <row r="338" spans="1:11" s="249" customFormat="1" ht="13.5" customHeight="1">
      <c r="A338" s="55"/>
      <c r="B338" s="224"/>
      <c r="C338" s="224"/>
      <c r="D338" s="224"/>
      <c r="E338" s="224"/>
      <c r="F338" s="68"/>
      <c r="G338" s="226"/>
      <c r="H338" s="877"/>
      <c r="I338" s="63"/>
      <c r="J338" s="63"/>
      <c r="K338" s="63"/>
    </row>
    <row r="339" spans="1:11" s="249" customFormat="1" ht="13.5" customHeight="1">
      <c r="A339" s="55"/>
      <c r="B339" s="224"/>
      <c r="C339" s="224"/>
      <c r="D339" s="224"/>
      <c r="E339" s="224"/>
      <c r="F339" s="68"/>
      <c r="G339" s="226"/>
      <c r="H339" s="877"/>
      <c r="I339" s="63"/>
      <c r="J339" s="63"/>
      <c r="K339" s="63"/>
    </row>
    <row r="340" spans="1:11" s="249" customFormat="1" ht="13.5" customHeight="1">
      <c r="A340" s="55"/>
      <c r="B340" s="224"/>
      <c r="C340" s="224"/>
      <c r="D340" s="224"/>
      <c r="E340" s="224"/>
      <c r="F340" s="68"/>
      <c r="G340" s="226"/>
      <c r="H340" s="877"/>
      <c r="I340" s="63"/>
      <c r="J340" s="63"/>
      <c r="K340" s="63"/>
    </row>
    <row r="341" spans="1:11" s="249" customFormat="1" ht="13.5" customHeight="1">
      <c r="A341" s="55"/>
      <c r="B341" s="224"/>
      <c r="C341" s="224"/>
      <c r="D341" s="224"/>
      <c r="E341" s="224"/>
      <c r="F341" s="68"/>
      <c r="G341" s="226"/>
      <c r="H341" s="877"/>
      <c r="I341" s="63"/>
      <c r="J341" s="63"/>
      <c r="K341" s="63"/>
    </row>
    <row r="342" spans="1:11" s="249" customFormat="1" ht="13.5" customHeight="1">
      <c r="A342" s="55"/>
      <c r="B342" s="224"/>
      <c r="C342" s="224"/>
      <c r="D342" s="224"/>
      <c r="E342" s="224"/>
      <c r="F342" s="68"/>
      <c r="G342" s="226"/>
      <c r="H342" s="877"/>
      <c r="I342" s="63"/>
      <c r="J342" s="63"/>
      <c r="K342" s="63"/>
    </row>
    <row r="343" spans="1:11" s="249" customFormat="1" ht="13.5" customHeight="1">
      <c r="A343" s="55"/>
      <c r="B343" s="224"/>
      <c r="C343" s="224"/>
      <c r="D343" s="224"/>
      <c r="E343" s="224"/>
      <c r="F343" s="68"/>
      <c r="G343" s="226"/>
      <c r="H343" s="877"/>
      <c r="I343" s="63"/>
      <c r="J343" s="63"/>
      <c r="K343" s="63"/>
    </row>
    <row r="344" spans="1:11" s="249" customFormat="1" ht="13.5" customHeight="1">
      <c r="A344" s="55"/>
      <c r="B344" s="224"/>
      <c r="C344" s="224"/>
      <c r="D344" s="224"/>
      <c r="E344" s="224"/>
      <c r="F344" s="68"/>
      <c r="G344" s="226"/>
      <c r="H344" s="877"/>
      <c r="I344" s="63"/>
      <c r="J344" s="63"/>
      <c r="K344" s="63"/>
    </row>
    <row r="345" spans="1:11" s="249" customFormat="1" ht="13.5" customHeight="1">
      <c r="A345" s="55"/>
      <c r="B345" s="224"/>
      <c r="C345" s="224"/>
      <c r="D345" s="224"/>
      <c r="E345" s="224"/>
      <c r="F345" s="68"/>
      <c r="G345" s="226"/>
      <c r="H345" s="877"/>
      <c r="I345" s="63"/>
      <c r="J345" s="63"/>
      <c r="K345" s="63"/>
    </row>
    <row r="346" spans="1:11" s="249" customFormat="1" ht="13.5" customHeight="1">
      <c r="A346" s="55"/>
      <c r="B346" s="224"/>
      <c r="C346" s="224"/>
      <c r="D346" s="224"/>
      <c r="E346" s="224"/>
      <c r="F346" s="68"/>
      <c r="G346" s="226"/>
      <c r="H346" s="877"/>
      <c r="I346" s="63"/>
      <c r="J346" s="63"/>
      <c r="K346" s="63"/>
    </row>
    <row r="347" spans="1:11" s="249" customFormat="1" ht="13.5" customHeight="1">
      <c r="A347" s="55"/>
      <c r="B347" s="224"/>
      <c r="C347" s="224"/>
      <c r="D347" s="224"/>
      <c r="E347" s="224"/>
      <c r="F347" s="68"/>
      <c r="G347" s="226"/>
      <c r="H347" s="877"/>
      <c r="I347" s="63"/>
      <c r="J347" s="63"/>
      <c r="K347" s="63"/>
    </row>
    <row r="348" spans="1:11" s="249" customFormat="1" ht="13.5" customHeight="1">
      <c r="A348" s="55"/>
      <c r="B348" s="224"/>
      <c r="C348" s="224"/>
      <c r="D348" s="224"/>
      <c r="E348" s="224"/>
      <c r="F348" s="68"/>
      <c r="G348" s="226"/>
      <c r="H348" s="877"/>
      <c r="I348" s="63"/>
      <c r="J348" s="63"/>
      <c r="K348" s="63"/>
    </row>
    <row r="349" spans="1:11" s="249" customFormat="1" ht="13.5" customHeight="1">
      <c r="A349" s="55"/>
      <c r="B349" s="224"/>
      <c r="C349" s="224"/>
      <c r="D349" s="224"/>
      <c r="E349" s="224"/>
      <c r="F349" s="68"/>
      <c r="G349" s="226"/>
      <c r="H349" s="877"/>
      <c r="I349" s="63"/>
      <c r="J349" s="63"/>
      <c r="K349" s="63"/>
    </row>
  </sheetData>
  <mergeCells count="3">
    <mergeCell ref="A3:C3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10</vt:i4>
      </vt:variant>
    </vt:vector>
  </HeadingPairs>
  <TitlesOfParts>
    <vt:vector size="18" baseType="lpstr">
      <vt:lpstr>320-04_1-2</vt:lpstr>
      <vt:lpstr>320-04_3</vt:lpstr>
      <vt:lpstr>320-04_4</vt:lpstr>
      <vt:lpstr>320-04_5</vt:lpstr>
      <vt:lpstr>320-04_6</vt:lpstr>
      <vt:lpstr>320-04_7</vt:lpstr>
      <vt:lpstr>320-04_8</vt:lpstr>
      <vt:lpstr>320-04_9</vt:lpstr>
      <vt:lpstr>'320-04_1-2'!Názvy_tlače</vt:lpstr>
      <vt:lpstr>'320-04_3'!Názvy_tlače</vt:lpstr>
      <vt:lpstr>'320-04_4'!Názvy_tlače</vt:lpstr>
      <vt:lpstr>'320-04_5'!Názvy_tlače</vt:lpstr>
      <vt:lpstr>'320-04_7'!Názvy_tlače</vt:lpstr>
      <vt:lpstr>'320-04_9'!Názvy_tlače</vt:lpstr>
      <vt:lpstr>'320-04_3'!Oblasť_tlače</vt:lpstr>
      <vt:lpstr>'320-04_4'!Oblasť_tlače</vt:lpstr>
      <vt:lpstr>'320-04_5'!Oblasť_tlače</vt:lpstr>
      <vt:lpstr>'320-04_9'!Oblasť_tlače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jszepe</dc:creator>
  <cp:lastModifiedBy>Polláková Viktória</cp:lastModifiedBy>
  <dcterms:created xsi:type="dcterms:W3CDTF">2018-11-05T08:49:21Z</dcterms:created>
  <dcterms:modified xsi:type="dcterms:W3CDTF">2018-11-15T12:02:15Z</dcterms:modified>
</cp:coreProperties>
</file>